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SITSD\Documents\TALA DOCS\APP PMR 1ST SEM\"/>
    </mc:Choice>
  </mc:AlternateContent>
  <xr:revisionPtr revIDLastSave="0" documentId="13_ncr:1_{9BEC808B-ADAF-44B0-93F9-6579D70B0531}" xr6:coauthVersionLast="47" xr6:coauthVersionMax="47" xr10:uidLastSave="{00000000-0000-0000-0000-000000000000}"/>
  <workbookProtection workbookAlgorithmName="SHA-512" workbookHashValue="nFYGU6nEFTAgfSeDvIR+oypXzodc5PJ4BQiq35lWStq3u4C/Eln3iPryErHlUv0R8gAcOfNzYEZRZlPCcUio2Q==" workbookSaltValue="Xk4QrmS3AWogP5WZzsoA7g==" workbookSpinCount="100000" lockStructure="1"/>
  <bookViews>
    <workbookView xWindow="-110" yWindow="-110" windowWidth="19420" windowHeight="10300" xr2:uid="{00000000-000D-0000-FFFF-FFFF00000000}"/>
  </bookViews>
  <sheets>
    <sheet name="PMR" sheetId="2" r:id="rId1"/>
    <sheet name="Sheet1" sheetId="6" r:id="rId2"/>
    <sheet name="Sheet3" sheetId="8" r:id="rId3"/>
    <sheet name="Sheet2" sheetId="7" r:id="rId4"/>
    <sheet name="Validation Menu" sheetId="5" state="hidden" r:id="rId5"/>
  </sheets>
  <definedNames>
    <definedName name="_xlnm._FilterDatabase" localSheetId="0" hidden="1">PMR!$A$4:$AG$22</definedName>
    <definedName name="Mode_of_Procurement">'Validation Menu'!$E$2:$E$29</definedName>
    <definedName name="_xlnm.Print_Area" localSheetId="0">PMR!$A$1:$AG$45</definedName>
    <definedName name="_xlnm.Print_Titles" localSheetId="0">PMR!$2:$5</definedName>
    <definedName name="TotalABC">PMR!$T$5:$T$37</definedName>
    <definedName name="TotalContract">PMR!$W$5:$W$37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9" roundtripDataSignature="AMtx7micJbkIFgFCo8Xs4s68glw05ryK+A=="/>
    </ext>
  </extLst>
</workbook>
</file>

<file path=xl/calcChain.xml><?xml version="1.0" encoding="utf-8"?>
<calcChain xmlns="http://schemas.openxmlformats.org/spreadsheetml/2006/main">
  <c r="W6" i="2" l="1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5" i="2" l="1"/>
  <c r="U37" i="2" l="1"/>
  <c r="T7" i="2" l="1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U24" i="2"/>
  <c r="V24" i="2"/>
  <c r="X25" i="2"/>
  <c r="Y25" i="2"/>
  <c r="T29" i="2"/>
  <c r="T37" i="2" s="1"/>
  <c r="W29" i="2"/>
  <c r="V37" i="2"/>
  <c r="X37" i="2"/>
  <c r="Y37" i="2"/>
  <c r="W37" i="2" l="1"/>
  <c r="T24" i="2"/>
  <c r="T26" i="2" l="1"/>
</calcChain>
</file>

<file path=xl/sharedStrings.xml><?xml version="1.0" encoding="utf-8"?>
<sst xmlns="http://schemas.openxmlformats.org/spreadsheetml/2006/main" count="222" uniqueCount="135">
  <si>
    <t>Actual Procurement Activities</t>
  </si>
  <si>
    <t>ABC (PhP)</t>
  </si>
  <si>
    <t>Contract Cost (PhP)</t>
  </si>
  <si>
    <t>Date of Receipt of Invitation</t>
  </si>
  <si>
    <t>Code
(PAP)</t>
  </si>
  <si>
    <t>Procurement Project</t>
  </si>
  <si>
    <t>PMO/End-User</t>
  </si>
  <si>
    <t>Is this an Early Procurement Activity?</t>
  </si>
  <si>
    <t>Mode of Procurement</t>
  </si>
  <si>
    <t>Pre-Proc Conference</t>
  </si>
  <si>
    <t>Ads/Post of IB</t>
  </si>
  <si>
    <t>Pre-bid Conf</t>
  </si>
  <si>
    <t>Eligibility Check</t>
  </si>
  <si>
    <t>Sub/Open of Bids</t>
  </si>
  <si>
    <t>Bid Evaluation</t>
  </si>
  <si>
    <t>Post Qual</t>
  </si>
  <si>
    <t>Date of BAC Resolution Recommending Award</t>
  </si>
  <si>
    <t>Notice of Award</t>
  </si>
  <si>
    <t>Contract Signing</t>
  </si>
  <si>
    <t>Notice to Proceed</t>
  </si>
  <si>
    <t>Delivery/ Completion</t>
  </si>
  <si>
    <t>Inspection &amp; Acceptance</t>
  </si>
  <si>
    <t>Source of Funds</t>
  </si>
  <si>
    <t xml:space="preserve">Total </t>
  </si>
  <si>
    <t>MOOE</t>
  </si>
  <si>
    <t>CO</t>
  </si>
  <si>
    <r>
      <t>Total</t>
    </r>
    <r>
      <rPr>
        <b/>
        <sz val="12"/>
        <color theme="0"/>
        <rFont val="Verdana"/>
        <family val="2"/>
      </rPr>
      <t>2</t>
    </r>
  </si>
  <si>
    <r>
      <t>MOOE</t>
    </r>
    <r>
      <rPr>
        <b/>
        <sz val="12"/>
        <color theme="0"/>
        <rFont val="Verdana"/>
        <family val="2"/>
      </rPr>
      <t>2</t>
    </r>
  </si>
  <si>
    <r>
      <t>CO</t>
    </r>
    <r>
      <rPr>
        <b/>
        <sz val="12"/>
        <color theme="0"/>
        <rFont val="Verdana"/>
        <family val="2"/>
      </rPr>
      <t>3</t>
    </r>
  </si>
  <si>
    <t>List of Invited Observers</t>
  </si>
  <si>
    <r>
      <t>Pre-bid Conf</t>
    </r>
    <r>
      <rPr>
        <b/>
        <sz val="12"/>
        <color theme="0"/>
        <rFont val="Verdana"/>
        <family val="2"/>
      </rPr>
      <t>4</t>
    </r>
  </si>
  <si>
    <r>
      <t>Eligibility Check</t>
    </r>
    <r>
      <rPr>
        <b/>
        <sz val="12"/>
        <color theme="0"/>
        <rFont val="Verdana"/>
        <family val="2"/>
      </rPr>
      <t>5</t>
    </r>
  </si>
  <si>
    <r>
      <t>Bid Evaluation</t>
    </r>
    <r>
      <rPr>
        <b/>
        <sz val="12"/>
        <color theme="0"/>
        <rFont val="Verdana"/>
        <family val="2"/>
      </rPr>
      <t>7</t>
    </r>
  </si>
  <si>
    <r>
      <t>Post Qual</t>
    </r>
    <r>
      <rPr>
        <b/>
        <sz val="12"/>
        <color theme="0"/>
        <rFont val="Verdana"/>
        <family val="2"/>
      </rPr>
      <t>8</t>
    </r>
  </si>
  <si>
    <t>Delivery/
Completion/
Acceptance
(If applicable)</t>
  </si>
  <si>
    <t>Remarks
(Explaining changes from the APP)</t>
  </si>
  <si>
    <t>COMPLETED PROCUREMENT ACTIVITIES</t>
  </si>
  <si>
    <t xml:space="preserve">   Total Allotted Budget of Procurement Activities</t>
  </si>
  <si>
    <t xml:space="preserve">   Total Contract Price of Procurement Activities Conducted</t>
  </si>
  <si>
    <t xml:space="preserve">   Total Savings (Total Allotted Budget - Total Contract Price)</t>
  </si>
  <si>
    <r>
      <t>Sub/Open of Bids</t>
    </r>
    <r>
      <rPr>
        <b/>
        <sz val="12"/>
        <color theme="0"/>
        <rFont val="Verdana"/>
        <family val="2"/>
      </rPr>
      <t>6</t>
    </r>
  </si>
  <si>
    <t>ONGOING PROCUREMENT ACTIVITIES</t>
  </si>
  <si>
    <t xml:space="preserve">   Total Allotted Budget of On-going Procurement Activities</t>
  </si>
  <si>
    <t>Prepared by:</t>
  </si>
  <si>
    <t>Recommended for Approval by:</t>
  </si>
  <si>
    <t>APPROVED:</t>
  </si>
  <si>
    <t>BAC Secretariat</t>
  </si>
  <si>
    <t>BAC Chairperson</t>
  </si>
  <si>
    <t>Head of the Procuring Entity</t>
  </si>
  <si>
    <t>Competitive Bidding</t>
  </si>
  <si>
    <t>Limited Source Bidding</t>
  </si>
  <si>
    <t>Direct Contracting</t>
  </si>
  <si>
    <t>Repeat Order</t>
  </si>
  <si>
    <t>Shopping 52.1(a) - Unforeseen Contingency</t>
  </si>
  <si>
    <t>Foreign Guidelines - Competitive Bidding</t>
  </si>
  <si>
    <t>Foreign Guidelines - Alternative Method</t>
  </si>
  <si>
    <t>Awarded</t>
  </si>
  <si>
    <t>Completed</t>
  </si>
  <si>
    <t>Failed</t>
  </si>
  <si>
    <t>Ongoing</t>
  </si>
  <si>
    <t>Invitation To Bid</t>
  </si>
  <si>
    <t>Pre-bidding Conference</t>
  </si>
  <si>
    <t>Opening of Bids</t>
  </si>
  <si>
    <t>Post-Qualification</t>
  </si>
  <si>
    <t xml:space="preserve">BAC Resolution </t>
  </si>
  <si>
    <t>Award</t>
  </si>
  <si>
    <t>Cancelled</t>
  </si>
  <si>
    <t>REMARKS</t>
  </si>
  <si>
    <t>STATUS</t>
  </si>
  <si>
    <t>STAGE OF PROCUREMENT</t>
  </si>
  <si>
    <t>Awarded with issued Notice of Award</t>
  </si>
  <si>
    <t>Government of the Philippines (current year's budget)</t>
  </si>
  <si>
    <t>Government of the Philippines (continuing budget)</t>
  </si>
  <si>
    <t>Ongoing Procurement Process</t>
  </si>
  <si>
    <t>Government of the Philippines (current year's and continuing budget)</t>
  </si>
  <si>
    <t>Failed under Section 32.2.1 (a)</t>
  </si>
  <si>
    <t>Grant by an International Financing Institution</t>
  </si>
  <si>
    <t>Failed under Section 35.1 (a)</t>
  </si>
  <si>
    <t>Loan from an International Financing Institution</t>
  </si>
  <si>
    <t>Failed under Section 35.1 (b)</t>
  </si>
  <si>
    <t>Failed under Section 35.1 (c)</t>
  </si>
  <si>
    <t>Failed under Section 41 (b)</t>
  </si>
  <si>
    <t>Failed under Section 41 (c)</t>
  </si>
  <si>
    <t>Contract was extended</t>
  </si>
  <si>
    <t>Contract was renewed</t>
  </si>
  <si>
    <t>Others, please encode directly on the cell</t>
  </si>
  <si>
    <t>Competitive Dialogue</t>
  </si>
  <si>
    <t>Unsolicited Offer with Bid Matching</t>
  </si>
  <si>
    <t>Direct Acquisition</t>
  </si>
  <si>
    <t>Negotiated Procurement - Emergency Cases</t>
  </si>
  <si>
    <t>Negotiated Procurement - Highly Technical Consultants</t>
  </si>
  <si>
    <t>Negotiated Procurement - Lease of Real Property and Venue</t>
  </si>
  <si>
    <t>Direct Sales</t>
  </si>
  <si>
    <t>Direct Procurement for Science, Technology, and Innovation</t>
  </si>
  <si>
    <t>Shopping 52.1(b) - Regular Office Supplies and Equipment not available in PS</t>
  </si>
  <si>
    <t>Negotiated Procurement - Two Failed Biddings</t>
  </si>
  <si>
    <t>Negotiated Procurement - Take-Over of Contracts</t>
  </si>
  <si>
    <t>Negotiated Procurement -  Adjacent or Contiguous</t>
  </si>
  <si>
    <t>Negotiated Procurement -  Agency-to-Agency</t>
  </si>
  <si>
    <t>Negotiated Procurement -  Scientific, Scholarly, Artistic Work, Exclusive Technology and Media Services</t>
  </si>
  <si>
    <t>Negotiated Procurement -  Defense Cooperation Agreement</t>
  </si>
  <si>
    <t>Negotiated Procurement - Small Value Procurement</t>
  </si>
  <si>
    <t>Negotiated Procurement -  NGO Participation</t>
  </si>
  <si>
    <t>Negotiated Procurement -  Community Participation</t>
  </si>
  <si>
    <t>Negotiated Procurement - UN Agencies, Int'l Organizations or International Financing Institutions</t>
  </si>
  <si>
    <t>Negotiated Procurement -  Direct Retail Purchase of Petroleum Fuel, Oil and Lubricant Products, Electronic Charging Devices, and Online Subscriptions</t>
  </si>
  <si>
    <t>Others, specify in the remarks: Mode of Procurement use &lt;Mode&gt;</t>
  </si>
  <si>
    <t>Printing of Third Periodical Test</t>
  </si>
  <si>
    <t>Purchase of Office Supplies</t>
  </si>
  <si>
    <t>No</t>
  </si>
  <si>
    <t>Printing of Fourth Periodical Test</t>
  </si>
  <si>
    <r>
      <t>Total</t>
    </r>
    <r>
      <rPr>
        <b/>
        <sz val="16"/>
        <color theme="0"/>
        <rFont val="Verdana"/>
        <family val="2"/>
      </rPr>
      <t>2</t>
    </r>
  </si>
  <si>
    <r>
      <t>MOOE</t>
    </r>
    <r>
      <rPr>
        <b/>
        <sz val="16"/>
        <color theme="0"/>
        <rFont val="Verdana"/>
        <family val="2"/>
      </rPr>
      <t>2</t>
    </r>
  </si>
  <si>
    <r>
      <t>CO</t>
    </r>
    <r>
      <rPr>
        <b/>
        <sz val="16"/>
        <color theme="0"/>
        <rFont val="Verdana"/>
        <family val="2"/>
      </rPr>
      <t>3</t>
    </r>
  </si>
  <si>
    <r>
      <t>Pre-bid Conf</t>
    </r>
    <r>
      <rPr>
        <b/>
        <sz val="16"/>
        <color theme="0"/>
        <rFont val="Verdana"/>
        <family val="2"/>
      </rPr>
      <t>4</t>
    </r>
  </si>
  <si>
    <r>
      <t>Eligibility Check</t>
    </r>
    <r>
      <rPr>
        <b/>
        <sz val="16"/>
        <color theme="0"/>
        <rFont val="Verdana"/>
        <family val="2"/>
      </rPr>
      <t>5</t>
    </r>
  </si>
  <si>
    <r>
      <t>Sub/ Open of Bids</t>
    </r>
    <r>
      <rPr>
        <b/>
        <sz val="16"/>
        <color theme="0"/>
        <rFont val="Verdana"/>
        <family val="2"/>
      </rPr>
      <t>6</t>
    </r>
  </si>
  <si>
    <r>
      <t>Bid Evaluation</t>
    </r>
    <r>
      <rPr>
        <b/>
        <sz val="16"/>
        <color theme="0"/>
        <rFont val="Verdana"/>
        <family val="2"/>
      </rPr>
      <t>7</t>
    </r>
  </si>
  <si>
    <r>
      <t>Post Qual</t>
    </r>
    <r>
      <rPr>
        <b/>
        <sz val="16"/>
        <color theme="0"/>
        <rFont val="Verdana"/>
        <family val="2"/>
      </rPr>
      <t>8</t>
    </r>
  </si>
  <si>
    <r>
      <t xml:space="preserve">Delivery/
Completion/
Acceptance
</t>
    </r>
    <r>
      <rPr>
        <i/>
        <sz val="16"/>
        <rFont val="Verdana"/>
        <family val="2"/>
      </rPr>
      <t>(If applicable)</t>
    </r>
  </si>
  <si>
    <t>Sec. 34 - Small-Value Procurement</t>
  </si>
  <si>
    <t xml:space="preserve"> Procurement Monitoring Report as of July 2026</t>
  </si>
  <si>
    <t>TALA ELEMENTARY SCHOOL</t>
  </si>
  <si>
    <t>DepEd Caloocan - Tala Elementary School</t>
  </si>
  <si>
    <t>Purchase of Graduation, Moving UP, PRAISE 2026</t>
  </si>
  <si>
    <t>Procurement of Rehabilitation of Water Connection</t>
  </si>
  <si>
    <t>Procurement of Repair and Declogging of All Comfort Rooms</t>
  </si>
  <si>
    <t>Gender and Development</t>
  </si>
  <si>
    <t>Procurement of Rehabilitation of Ancillary Rooms (LIBRARY/LRMDS)</t>
  </si>
  <si>
    <t>Purchase of Office Equipment</t>
  </si>
  <si>
    <t>Printing of Diagnostic Test SY 2026-2027</t>
  </si>
  <si>
    <t>WINS Supplies &amp; Materials</t>
  </si>
  <si>
    <t>MITZEL D. BARRIENTOS</t>
  </si>
  <si>
    <t>RODA T. CANALES</t>
  </si>
  <si>
    <t>REMEDIOS B. LICONG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</si>
</sst>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-mm\-yyyy"/>
  </numFmts>
  <fonts count="4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2"/>
      <color theme="1"/>
      <name val="Calibri"/>
      <family val="2"/>
    </font>
    <font>
      <sz val="22"/>
      <color theme="1"/>
      <name val="Calibri"/>
      <family val="2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theme="1"/>
      <name val="Calibri"/>
      <family val="2"/>
    </font>
    <font>
      <b/>
      <sz val="18"/>
      <color theme="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4"/>
      <name val="Verdana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theme="1"/>
      <name val="Verdana"/>
      <family val="2"/>
    </font>
    <font>
      <b/>
      <sz val="24"/>
      <color theme="1"/>
      <name val="Verdana"/>
      <family val="2"/>
    </font>
    <font>
      <sz val="11"/>
      <color rgb="FF000000"/>
      <name val="Arial"/>
      <family val="2"/>
    </font>
    <font>
      <b/>
      <sz val="24"/>
      <color theme="1"/>
      <name val="Calibri"/>
      <family val="2"/>
    </font>
    <font>
      <sz val="24"/>
      <color theme="1"/>
      <name val="Calibri"/>
      <family val="2"/>
    </font>
    <font>
      <sz val="16"/>
      <color theme="1"/>
      <name val="Calibri"/>
      <family val="2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Verdana"/>
      <family val="2"/>
    </font>
    <font>
      <b/>
      <sz val="16"/>
      <color theme="0"/>
      <name val="Verdana"/>
      <family val="2"/>
    </font>
    <font>
      <i/>
      <sz val="16"/>
      <name val="Verdana"/>
      <family val="2"/>
    </font>
    <font>
      <sz val="16"/>
      <color rgb="FFFF0000"/>
      <name val="Calibri"/>
      <family val="2"/>
      <scheme val="minor"/>
    </font>
    <font>
      <b/>
      <sz val="72"/>
      <color theme="1"/>
      <name val="Calibri"/>
      <family val="2"/>
    </font>
    <font>
      <b/>
      <i/>
      <sz val="36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FF9900"/>
      </patternFill>
    </fill>
    <fill>
      <patternFill patternType="solid">
        <fgColor theme="0" tint="-0.34998626667073579"/>
        <bgColor indexed="64"/>
      </patternFill>
    </fill>
  </fills>
  <borders count="6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rgb="FF000000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Protection="1">
      <protection hidden="1"/>
    </xf>
    <xf numFmtId="0" fontId="4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5" fillId="0" borderId="0" xfId="0" applyFont="1" applyProtection="1"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12" fillId="0" borderId="0" xfId="0" applyFont="1" applyAlignment="1" applyProtection="1">
      <alignment vertical="center" shrinkToFit="1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wrapText="1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3" fillId="0" borderId="0" xfId="0" applyFont="1"/>
    <xf numFmtId="0" fontId="4" fillId="0" borderId="4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vertical="center" shrinkToFi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hidden="1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15" fontId="21" fillId="0" borderId="0" xfId="0" applyNumberFormat="1" applyFont="1" applyProtection="1">
      <protection locked="0"/>
    </xf>
    <xf numFmtId="0" fontId="23" fillId="0" borderId="6" xfId="0" applyFont="1" applyBorder="1" applyAlignment="1" applyProtection="1">
      <alignment horizontal="center" vertical="center" wrapText="1"/>
      <protection hidden="1"/>
    </xf>
    <xf numFmtId="0" fontId="23" fillId="0" borderId="8" xfId="0" applyFont="1" applyBorder="1" applyAlignment="1" applyProtection="1">
      <alignment horizontal="center" vertical="center" wrapText="1"/>
      <protection hidden="1"/>
    </xf>
    <xf numFmtId="0" fontId="23" fillId="0" borderId="9" xfId="0" applyFont="1" applyBorder="1" applyAlignment="1" applyProtection="1">
      <alignment horizontal="center" vertical="center" wrapText="1"/>
      <protection hidden="1"/>
    </xf>
    <xf numFmtId="0" fontId="23" fillId="0" borderId="10" xfId="0" applyFont="1" applyBorder="1" applyAlignment="1" applyProtection="1">
      <alignment horizontal="center" vertical="center" wrapText="1"/>
      <protection hidden="1"/>
    </xf>
    <xf numFmtId="0" fontId="24" fillId="0" borderId="0" xfId="0" applyFont="1"/>
    <xf numFmtId="0" fontId="23" fillId="0" borderId="13" xfId="0" applyFont="1" applyBorder="1" applyAlignment="1" applyProtection="1">
      <alignment horizontal="center" vertical="center" wrapText="1"/>
      <protection hidden="1"/>
    </xf>
    <xf numFmtId="0" fontId="23" fillId="0" borderId="7" xfId="0" applyFont="1" applyBorder="1" applyAlignment="1" applyProtection="1">
      <alignment horizontal="center" vertical="center" wrapText="1"/>
      <protection hidden="1"/>
    </xf>
    <xf numFmtId="0" fontId="16" fillId="0" borderId="0" xfId="0" applyFont="1" applyProtection="1">
      <protection locked="0"/>
    </xf>
    <xf numFmtId="0" fontId="5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27" fillId="0" borderId="4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14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/>
    <xf numFmtId="0" fontId="4" fillId="0" borderId="4" xfId="0" applyFont="1" applyBorder="1" applyAlignment="1">
      <alignment shrinkToFit="1"/>
    </xf>
    <xf numFmtId="0" fontId="13" fillId="0" borderId="4" xfId="0" applyFont="1" applyBorder="1" applyAlignment="1">
      <alignment horizontal="left" vertical="center" wrapText="1"/>
    </xf>
    <xf numFmtId="0" fontId="26" fillId="0" borderId="7" xfId="0" applyFont="1" applyBorder="1" applyAlignment="1" applyProtection="1">
      <alignment horizontal="center" vertical="center" wrapText="1"/>
      <protection hidden="1"/>
    </xf>
    <xf numFmtId="0" fontId="26" fillId="0" borderId="8" xfId="0" applyFont="1" applyBorder="1" applyAlignment="1" applyProtection="1">
      <alignment horizontal="center" vertical="center" wrapText="1"/>
      <protection hidden="1"/>
    </xf>
    <xf numFmtId="0" fontId="23" fillId="0" borderId="13" xfId="0" applyFont="1" applyBorder="1" applyAlignment="1" applyProtection="1">
      <alignment horizontal="center" vertical="top" wrapText="1"/>
      <protection hidden="1"/>
    </xf>
    <xf numFmtId="0" fontId="29" fillId="0" borderId="0" xfId="0" applyFont="1" applyProtection="1">
      <protection locked="0"/>
    </xf>
    <xf numFmtId="0" fontId="29" fillId="0" borderId="0" xfId="0" applyFont="1" applyAlignment="1" applyProtection="1">
      <alignment vertical="top" wrapText="1"/>
      <protection locked="0"/>
    </xf>
    <xf numFmtId="0" fontId="30" fillId="0" borderId="0" xfId="0" applyFont="1" applyProtection="1"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vertical="center"/>
      <protection locked="0"/>
    </xf>
    <xf numFmtId="49" fontId="30" fillId="0" borderId="0" xfId="0" applyNumberFormat="1" applyFont="1" applyAlignment="1" applyProtection="1">
      <alignment horizontal="left"/>
      <protection locked="0"/>
    </xf>
    <xf numFmtId="49" fontId="30" fillId="0" borderId="0" xfId="0" applyNumberFormat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wrapText="1"/>
      <protection locked="0"/>
    </xf>
    <xf numFmtId="49" fontId="29" fillId="0" borderId="0" xfId="0" applyNumberFormat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left"/>
      <protection locked="0"/>
    </xf>
    <xf numFmtId="49" fontId="29" fillId="0" borderId="0" xfId="0" applyNumberFormat="1" applyFont="1" applyAlignment="1" applyProtection="1">
      <alignment horizontal="center" vertical="center" wrapText="1"/>
      <protection locked="0"/>
    </xf>
    <xf numFmtId="0" fontId="9" fillId="7" borderId="33" xfId="0" applyFont="1" applyFill="1" applyBorder="1" applyAlignment="1">
      <alignment vertical="top" wrapText="1"/>
    </xf>
    <xf numFmtId="0" fontId="18" fillId="0" borderId="32" xfId="0" applyFont="1" applyBorder="1" applyAlignment="1" applyProtection="1">
      <alignment horizontal="center" vertical="center" wrapText="1"/>
      <protection locked="0"/>
    </xf>
    <xf numFmtId="0" fontId="14" fillId="6" borderId="32" xfId="0" applyFont="1" applyFill="1" applyBorder="1" applyAlignment="1" applyProtection="1">
      <alignment horizontal="center" vertical="center" wrapText="1"/>
      <protection locked="0"/>
    </xf>
    <xf numFmtId="4" fontId="14" fillId="6" borderId="32" xfId="0" applyNumberFormat="1" applyFont="1" applyFill="1" applyBorder="1" applyAlignment="1" applyProtection="1">
      <alignment horizontal="right" vertical="center"/>
      <protection locked="0"/>
    </xf>
    <xf numFmtId="4" fontId="14" fillId="0" borderId="32" xfId="0" applyNumberFormat="1" applyFont="1" applyBorder="1" applyAlignment="1" applyProtection="1">
      <alignment horizontal="right" vertical="center"/>
      <protection locked="0"/>
    </xf>
    <xf numFmtId="0" fontId="14" fillId="0" borderId="32" xfId="0" applyFont="1" applyBorder="1" applyAlignment="1" applyProtection="1">
      <alignment horizontal="left" vertical="center" wrapText="1"/>
      <protection locked="0"/>
    </xf>
    <xf numFmtId="0" fontId="20" fillId="0" borderId="4" xfId="0" applyFont="1" applyBorder="1" applyProtection="1">
      <protection hidden="1"/>
    </xf>
    <xf numFmtId="0" fontId="19" fillId="0" borderId="4" xfId="0" applyFont="1" applyBorder="1" applyProtection="1">
      <protection hidden="1"/>
    </xf>
    <xf numFmtId="0" fontId="5" fillId="0" borderId="0" xfId="0" applyFont="1" applyProtection="1">
      <protection locked="0"/>
    </xf>
    <xf numFmtId="0" fontId="5" fillId="0" borderId="4" xfId="0" applyFont="1" applyBorder="1"/>
    <xf numFmtId="0" fontId="30" fillId="0" borderId="0" xfId="0" applyFont="1" applyAlignment="1" applyProtection="1">
      <alignment horizontal="center" vertical="center"/>
      <protection locked="0"/>
    </xf>
    <xf numFmtId="0" fontId="17" fillId="0" borderId="0" xfId="0" applyFont="1" applyProtection="1">
      <protection locked="0"/>
    </xf>
    <xf numFmtId="0" fontId="18" fillId="0" borderId="4" xfId="0" applyFont="1" applyBorder="1" applyAlignment="1" applyProtection="1">
      <alignment horizontal="center" vertical="center" wrapText="1"/>
      <protection hidden="1"/>
    </xf>
    <xf numFmtId="0" fontId="18" fillId="0" borderId="4" xfId="0" applyFont="1" applyBorder="1" applyAlignment="1" applyProtection="1">
      <alignment vertical="top" wrapText="1"/>
      <protection hidden="1"/>
    </xf>
    <xf numFmtId="0" fontId="0" fillId="0" borderId="4" xfId="0" applyBorder="1" applyProtection="1">
      <protection hidden="1"/>
    </xf>
    <xf numFmtId="0" fontId="18" fillId="0" borderId="4" xfId="0" applyFont="1" applyBorder="1" applyAlignment="1" applyProtection="1">
      <alignment horizontal="center" vertical="center"/>
      <protection hidden="1"/>
    </xf>
    <xf numFmtId="0" fontId="18" fillId="0" borderId="4" xfId="0" applyFont="1" applyBorder="1" applyAlignment="1" applyProtection="1">
      <alignment horizontal="left" vertical="center" wrapText="1"/>
      <protection hidden="1"/>
    </xf>
    <xf numFmtId="0" fontId="27" fillId="0" borderId="4" xfId="0" applyFont="1" applyBorder="1" applyAlignment="1" applyProtection="1">
      <alignment horizontal="right" vertical="center"/>
      <protection hidden="1"/>
    </xf>
    <xf numFmtId="4" fontId="11" fillId="5" borderId="4" xfId="0" applyNumberFormat="1" applyFont="1" applyFill="1" applyBorder="1" applyAlignment="1" applyProtection="1">
      <alignment horizontal="right" vertical="center"/>
      <protection hidden="1"/>
    </xf>
    <xf numFmtId="4" fontId="14" fillId="6" borderId="4" xfId="0" applyNumberFormat="1" applyFont="1" applyFill="1" applyBorder="1" applyAlignment="1" applyProtection="1">
      <alignment horizontal="right" vertical="center"/>
      <protection hidden="1"/>
    </xf>
    <xf numFmtId="4" fontId="14" fillId="0" borderId="4" xfId="0" applyNumberFormat="1" applyFont="1" applyBorder="1" applyAlignment="1" applyProtection="1">
      <alignment horizontal="right" vertical="center"/>
      <protection hidden="1"/>
    </xf>
    <xf numFmtId="0" fontId="14" fillId="0" borderId="32" xfId="0" applyFont="1" applyBorder="1" applyAlignment="1" applyProtection="1">
      <alignment horizontal="center" vertical="center" wrapText="1"/>
      <protection locked="0"/>
    </xf>
    <xf numFmtId="0" fontId="14" fillId="0" borderId="32" xfId="0" applyFont="1" applyBorder="1" applyAlignment="1" applyProtection="1">
      <alignment horizontal="left" vertical="top" wrapText="1"/>
      <protection locked="0"/>
    </xf>
    <xf numFmtId="4" fontId="14" fillId="0" borderId="32" xfId="0" applyNumberFormat="1" applyFont="1" applyBorder="1" applyAlignment="1" applyProtection="1">
      <alignment horizontal="right" vertical="center" shrinkToFit="1"/>
      <protection locked="0"/>
    </xf>
    <xf numFmtId="0" fontId="14" fillId="0" borderId="32" xfId="0" applyFont="1" applyBorder="1" applyAlignment="1" applyProtection="1">
      <alignment horizontal="center" vertical="center"/>
      <protection locked="0"/>
    </xf>
    <xf numFmtId="164" fontId="14" fillId="0" borderId="32" xfId="0" applyNumberFormat="1" applyFont="1" applyBorder="1" applyAlignment="1" applyProtection="1">
      <alignment horizontal="center" vertical="center" wrapText="1"/>
      <protection locked="0"/>
    </xf>
    <xf numFmtId="164" fontId="14" fillId="0" borderId="32" xfId="0" applyNumberFormat="1" applyFont="1" applyBorder="1" applyAlignment="1" applyProtection="1">
      <alignment horizontal="center" vertical="center"/>
      <protection locked="0"/>
    </xf>
    <xf numFmtId="164" fontId="14" fillId="0" borderId="32" xfId="0" applyNumberFormat="1" applyFont="1" applyBorder="1" applyAlignment="1" applyProtection="1">
      <alignment vertical="center"/>
      <protection locked="0"/>
    </xf>
    <xf numFmtId="164" fontId="9" fillId="7" borderId="33" xfId="0" applyNumberFormat="1" applyFont="1" applyFill="1" applyBorder="1" applyAlignment="1">
      <alignment vertical="top" wrapText="1"/>
    </xf>
    <xf numFmtId="4" fontId="9" fillId="7" borderId="33" xfId="0" applyNumberFormat="1" applyFont="1" applyFill="1" applyBorder="1" applyAlignment="1" applyProtection="1">
      <alignment vertical="top" wrapText="1"/>
      <protection hidden="1"/>
    </xf>
    <xf numFmtId="4" fontId="9" fillId="7" borderId="33" xfId="0" applyNumberFormat="1" applyFont="1" applyFill="1" applyBorder="1" applyAlignment="1">
      <alignment vertical="top" wrapText="1"/>
    </xf>
    <xf numFmtId="0" fontId="31" fillId="0" borderId="4" xfId="0" applyFont="1" applyBorder="1"/>
    <xf numFmtId="4" fontId="11" fillId="5" borderId="32" xfId="0" applyNumberFormat="1" applyFont="1" applyFill="1" applyBorder="1" applyAlignment="1" applyProtection="1">
      <alignment horizontal="right" vertical="center"/>
      <protection hidden="1"/>
    </xf>
    <xf numFmtId="0" fontId="9" fillId="7" borderId="41" xfId="0" applyFont="1" applyFill="1" applyBorder="1" applyAlignment="1">
      <alignment vertical="top" wrapText="1"/>
    </xf>
    <xf numFmtId="0" fontId="14" fillId="0" borderId="43" xfId="0" applyFont="1" applyBorder="1" applyAlignment="1" applyProtection="1">
      <alignment horizontal="left" vertical="center" wrapText="1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2" fillId="0" borderId="44" xfId="0" applyFont="1" applyBorder="1" applyAlignment="1" applyProtection="1">
      <alignment horizontal="center" vertical="center" wrapText="1"/>
      <protection locked="0"/>
    </xf>
    <xf numFmtId="0" fontId="14" fillId="0" borderId="45" xfId="0" applyFont="1" applyBorder="1" applyAlignment="1" applyProtection="1">
      <alignment horizontal="left" vertical="center" wrapText="1"/>
      <protection locked="0"/>
    </xf>
    <xf numFmtId="0" fontId="14" fillId="0" borderId="45" xfId="0" applyFont="1" applyBorder="1" applyAlignment="1" applyProtection="1">
      <alignment horizontal="center" vertical="center" wrapText="1"/>
      <protection locked="0"/>
    </xf>
    <xf numFmtId="164" fontId="14" fillId="0" borderId="45" xfId="0" applyNumberFormat="1" applyFont="1" applyBorder="1" applyAlignment="1" applyProtection="1">
      <alignment horizontal="center" vertical="center" wrapText="1"/>
      <protection locked="0"/>
    </xf>
    <xf numFmtId="164" fontId="3" fillId="0" borderId="45" xfId="0" applyNumberFormat="1" applyFont="1" applyBorder="1" applyAlignment="1" applyProtection="1">
      <alignment vertical="center" wrapText="1"/>
      <protection locked="0"/>
    </xf>
    <xf numFmtId="0" fontId="14" fillId="6" borderId="45" xfId="0" applyFont="1" applyFill="1" applyBorder="1" applyAlignment="1" applyProtection="1">
      <alignment horizontal="center" vertical="center" wrapText="1" shrinkToFit="1"/>
      <protection locked="0"/>
    </xf>
    <xf numFmtId="4" fontId="11" fillId="5" borderId="45" xfId="0" applyNumberFormat="1" applyFont="1" applyFill="1" applyBorder="1" applyAlignment="1" applyProtection="1">
      <alignment horizontal="right" vertical="center" shrinkToFit="1"/>
      <protection hidden="1"/>
    </xf>
    <xf numFmtId="4" fontId="14" fillId="6" borderId="45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45" xfId="0" applyNumberFormat="1" applyFont="1" applyBorder="1" applyAlignment="1" applyProtection="1">
      <alignment horizontal="right" vertical="center" shrinkToFit="1"/>
      <protection locked="0"/>
    </xf>
    <xf numFmtId="0" fontId="18" fillId="0" borderId="45" xfId="0" applyFont="1" applyBorder="1" applyAlignment="1" applyProtection="1">
      <alignment horizontal="center" vertical="center" wrapText="1"/>
      <protection locked="0"/>
    </xf>
    <xf numFmtId="164" fontId="14" fillId="0" borderId="45" xfId="0" applyNumberFormat="1" applyFont="1" applyBorder="1" applyAlignment="1" applyProtection="1">
      <alignment vertical="center" wrapText="1"/>
      <protection locked="0"/>
    </xf>
    <xf numFmtId="0" fontId="14" fillId="0" borderId="46" xfId="0" applyFont="1" applyBorder="1" applyAlignment="1" applyProtection="1">
      <alignment horizontal="left" vertical="center" wrapText="1"/>
      <protection locked="0"/>
    </xf>
    <xf numFmtId="0" fontId="22" fillId="7" borderId="47" xfId="0" applyFont="1" applyFill="1" applyBorder="1" applyAlignment="1">
      <alignment vertical="center"/>
    </xf>
    <xf numFmtId="0" fontId="9" fillId="7" borderId="48" xfId="0" applyFont="1" applyFill="1" applyBorder="1" applyAlignment="1">
      <alignment vertical="top" wrapText="1"/>
    </xf>
    <xf numFmtId="164" fontId="9" fillId="7" borderId="48" xfId="0" applyNumberFormat="1" applyFont="1" applyFill="1" applyBorder="1" applyAlignment="1" applyProtection="1">
      <alignment vertical="top" wrapText="1"/>
      <protection locked="0"/>
    </xf>
    <xf numFmtId="3" fontId="9" fillId="8" borderId="48" xfId="0" applyNumberFormat="1" applyFont="1" applyFill="1" applyBorder="1" applyAlignment="1" applyProtection="1">
      <alignment vertical="top" wrapText="1"/>
      <protection hidden="1"/>
    </xf>
    <xf numFmtId="3" fontId="9" fillId="7" borderId="48" xfId="0" applyNumberFormat="1" applyFont="1" applyFill="1" applyBorder="1" applyAlignment="1">
      <alignment vertical="top" wrapText="1"/>
    </xf>
    <xf numFmtId="164" fontId="9" fillId="7" borderId="48" xfId="0" applyNumberFormat="1" applyFont="1" applyFill="1" applyBorder="1" applyAlignment="1">
      <alignment vertical="top" wrapText="1"/>
    </xf>
    <xf numFmtId="0" fontId="9" fillId="7" borderId="49" xfId="0" applyFont="1" applyFill="1" applyBorder="1" applyAlignment="1">
      <alignment vertical="top" wrapText="1"/>
    </xf>
    <xf numFmtId="0" fontId="32" fillId="0" borderId="0" xfId="0" applyFont="1" applyProtection="1">
      <protection locked="0"/>
    </xf>
    <xf numFmtId="0" fontId="33" fillId="0" borderId="0" xfId="0" applyFont="1" applyProtection="1">
      <protection locked="0"/>
    </xf>
    <xf numFmtId="0" fontId="33" fillId="0" borderId="0" xfId="0" applyFont="1" applyAlignment="1" applyProtection="1">
      <alignment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4" fillId="0" borderId="32" xfId="0" applyFont="1" applyBorder="1" applyAlignment="1" applyProtection="1">
      <alignment horizontal="left" vertical="top" wrapText="1"/>
      <protection locked="0"/>
    </xf>
    <xf numFmtId="0" fontId="34" fillId="0" borderId="32" xfId="0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center" vertical="center" wrapText="1"/>
      <protection locked="0"/>
    </xf>
    <xf numFmtId="0" fontId="34" fillId="0" borderId="32" xfId="0" applyFont="1" applyBorder="1" applyAlignment="1" applyProtection="1">
      <alignment horizontal="center" vertical="center"/>
      <protection locked="0"/>
    </xf>
    <xf numFmtId="4" fontId="11" fillId="6" borderId="32" xfId="0" applyNumberFormat="1" applyFont="1" applyFill="1" applyBorder="1" applyAlignment="1" applyProtection="1">
      <alignment horizontal="right" vertical="center"/>
      <protection locked="0"/>
    </xf>
    <xf numFmtId="4" fontId="11" fillId="6" borderId="45" xfId="0" applyNumberFormat="1" applyFont="1" applyFill="1" applyBorder="1" applyAlignment="1" applyProtection="1">
      <alignment horizontal="right" vertical="center" shrinkToFit="1"/>
      <protection locked="0"/>
    </xf>
    <xf numFmtId="4" fontId="11" fillId="6" borderId="4" xfId="0" applyNumberFormat="1" applyFont="1" applyFill="1" applyBorder="1" applyAlignment="1" applyProtection="1">
      <alignment horizontal="right" vertical="center"/>
      <protection hidden="1"/>
    </xf>
    <xf numFmtId="0" fontId="35" fillId="0" borderId="0" xfId="0" applyFont="1" applyProtection="1">
      <protection locked="0"/>
    </xf>
    <xf numFmtId="0" fontId="36" fillId="0" borderId="0" xfId="0" applyFont="1" applyProtection="1">
      <protection locked="0"/>
    </xf>
    <xf numFmtId="4" fontId="11" fillId="0" borderId="32" xfId="0" applyNumberFormat="1" applyFont="1" applyBorder="1" applyAlignment="1" applyProtection="1">
      <alignment horizontal="right" vertical="center"/>
      <protection locked="0"/>
    </xf>
    <xf numFmtId="4" fontId="11" fillId="0" borderId="45" xfId="0" applyNumberFormat="1" applyFont="1" applyBorder="1" applyAlignment="1" applyProtection="1">
      <alignment horizontal="right" vertical="center" shrinkToFit="1"/>
      <protection locked="0"/>
    </xf>
    <xf numFmtId="4" fontId="11" fillId="0" borderId="4" xfId="0" applyNumberFormat="1" applyFont="1" applyBorder="1" applyAlignment="1" applyProtection="1">
      <alignment horizontal="right" vertical="center"/>
      <protection hidden="1"/>
    </xf>
    <xf numFmtId="164" fontId="34" fillId="0" borderId="32" xfId="0" applyNumberFormat="1" applyFont="1" applyBorder="1" applyAlignment="1" applyProtection="1">
      <alignment horizontal="center" vertical="center" wrapText="1"/>
      <protection locked="0"/>
    </xf>
    <xf numFmtId="0" fontId="34" fillId="6" borderId="32" xfId="0" applyFont="1" applyFill="1" applyBorder="1" applyAlignment="1" applyProtection="1">
      <alignment horizontal="center" vertical="center" wrapText="1" shrinkToFit="1"/>
      <protection locked="0"/>
    </xf>
    <xf numFmtId="164" fontId="34" fillId="0" borderId="32" xfId="0" applyNumberFormat="1" applyFont="1" applyBorder="1" applyAlignment="1" applyProtection="1">
      <alignment horizontal="center" vertical="center"/>
      <protection locked="0"/>
    </xf>
    <xf numFmtId="0" fontId="34" fillId="6" borderId="32" xfId="0" applyFont="1" applyFill="1" applyBorder="1" applyAlignment="1" applyProtection="1">
      <alignment horizontal="center" vertical="center" wrapText="1"/>
      <protection locked="0"/>
    </xf>
    <xf numFmtId="4" fontId="7" fillId="5" borderId="32" xfId="0" applyNumberFormat="1" applyFont="1" applyFill="1" applyBorder="1" applyAlignment="1" applyProtection="1">
      <alignment horizontal="right" vertical="center" shrinkToFit="1"/>
      <protection hidden="1"/>
    </xf>
    <xf numFmtId="4" fontId="34" fillId="6" borderId="32" xfId="0" applyNumberFormat="1" applyFont="1" applyFill="1" applyBorder="1" applyAlignment="1" applyProtection="1">
      <alignment horizontal="right" vertical="center" shrinkToFit="1"/>
      <protection locked="0"/>
    </xf>
    <xf numFmtId="4" fontId="7" fillId="0" borderId="32" xfId="0" applyNumberFormat="1" applyFont="1" applyBorder="1" applyAlignment="1" applyProtection="1">
      <alignment horizontal="right" vertical="center" shrinkToFit="1"/>
      <protection locked="0"/>
    </xf>
    <xf numFmtId="4" fontId="7" fillId="5" borderId="32" xfId="0" applyNumberFormat="1" applyFont="1" applyFill="1" applyBorder="1" applyAlignment="1" applyProtection="1">
      <alignment horizontal="right" vertical="center"/>
      <protection hidden="1"/>
    </xf>
    <xf numFmtId="4" fontId="7" fillId="6" borderId="32" xfId="0" applyNumberFormat="1" applyFont="1" applyFill="1" applyBorder="1" applyAlignment="1" applyProtection="1">
      <alignment horizontal="right" vertical="center"/>
      <protection locked="0"/>
    </xf>
    <xf numFmtId="4" fontId="34" fillId="6" borderId="32" xfId="0" applyNumberFormat="1" applyFont="1" applyFill="1" applyBorder="1" applyAlignment="1" applyProtection="1">
      <alignment horizontal="right" vertical="center"/>
      <protection locked="0"/>
    </xf>
    <xf numFmtId="4" fontId="7" fillId="0" borderId="32" xfId="0" applyNumberFormat="1" applyFont="1" applyBorder="1" applyAlignment="1" applyProtection="1">
      <alignment horizontal="right" vertical="center"/>
      <protection locked="0"/>
    </xf>
    <xf numFmtId="4" fontId="7" fillId="6" borderId="35" xfId="0" applyNumberFormat="1" applyFont="1" applyFill="1" applyBorder="1" applyAlignment="1" applyProtection="1">
      <alignment horizontal="right" vertical="center"/>
      <protection locked="0"/>
    </xf>
    <xf numFmtId="4" fontId="34" fillId="6" borderId="34" xfId="0" applyNumberFormat="1" applyFont="1" applyFill="1" applyBorder="1" applyAlignment="1" applyProtection="1">
      <alignment horizontal="right" vertical="center"/>
      <protection locked="0"/>
    </xf>
    <xf numFmtId="4" fontId="7" fillId="0" borderId="35" xfId="0" applyNumberFormat="1" applyFont="1" applyBorder="1" applyAlignment="1" applyProtection="1">
      <alignment horizontal="right" vertical="center"/>
      <protection locked="0"/>
    </xf>
    <xf numFmtId="0" fontId="37" fillId="0" borderId="4" xfId="0" applyFont="1" applyBorder="1" applyAlignment="1" applyProtection="1">
      <alignment horizontal="center" vertical="center"/>
      <protection hidden="1"/>
    </xf>
    <xf numFmtId="0" fontId="37" fillId="0" borderId="21" xfId="0" applyFont="1" applyBorder="1" applyAlignment="1" applyProtection="1">
      <alignment horizontal="right" vertical="center"/>
      <protection hidden="1"/>
    </xf>
    <xf numFmtId="4" fontId="7" fillId="2" borderId="5" xfId="0" applyNumberFormat="1" applyFont="1" applyFill="1" applyBorder="1" applyAlignment="1" applyProtection="1">
      <alignment vertical="center" shrinkToFit="1"/>
      <protection hidden="1"/>
    </xf>
    <xf numFmtId="4" fontId="7" fillId="4" borderId="5" xfId="0" applyNumberFormat="1" applyFont="1" applyFill="1" applyBorder="1" applyAlignment="1" applyProtection="1">
      <alignment vertical="center" shrinkToFit="1"/>
      <protection hidden="1"/>
    </xf>
    <xf numFmtId="4" fontId="7" fillId="4" borderId="22" xfId="0" applyNumberFormat="1" applyFont="1" applyFill="1" applyBorder="1" applyAlignment="1" applyProtection="1">
      <alignment vertical="center" shrinkToFit="1"/>
      <protection hidden="1"/>
    </xf>
    <xf numFmtId="4" fontId="7" fillId="4" borderId="3" xfId="0" applyNumberFormat="1" applyFont="1" applyFill="1" applyBorder="1" applyAlignment="1" applyProtection="1">
      <alignment vertical="center" shrinkToFit="1"/>
      <protection hidden="1"/>
    </xf>
    <xf numFmtId="4" fontId="7" fillId="4" borderId="15" xfId="0" applyNumberFormat="1" applyFont="1" applyFill="1" applyBorder="1" applyAlignment="1" applyProtection="1">
      <alignment vertical="center" shrinkToFit="1"/>
      <protection hidden="1"/>
    </xf>
    <xf numFmtId="4" fontId="7" fillId="4" borderId="12" xfId="0" applyNumberFormat="1" applyFont="1" applyFill="1" applyBorder="1" applyAlignment="1" applyProtection="1">
      <alignment vertical="center" shrinkToFit="1"/>
      <protection hidden="1"/>
    </xf>
    <xf numFmtId="4" fontId="7" fillId="4" borderId="17" xfId="0" applyNumberFormat="1" applyFont="1" applyFill="1" applyBorder="1" applyAlignment="1" applyProtection="1">
      <alignment vertical="center" shrinkToFit="1"/>
      <protection hidden="1"/>
    </xf>
    <xf numFmtId="4" fontId="7" fillId="2" borderId="11" xfId="0" applyNumberFormat="1" applyFont="1" applyFill="1" applyBorder="1" applyAlignment="1" applyProtection="1">
      <alignment horizontal="right" vertical="center" shrinkToFit="1"/>
      <protection hidden="1"/>
    </xf>
    <xf numFmtId="4" fontId="7" fillId="0" borderId="16" xfId="0" applyNumberFormat="1" applyFont="1" applyBorder="1" applyAlignment="1" applyProtection="1">
      <alignment vertical="center" shrinkToFit="1"/>
      <protection hidden="1"/>
    </xf>
    <xf numFmtId="4" fontId="7" fillId="0" borderId="18" xfId="0" applyNumberFormat="1" applyFont="1" applyBorder="1" applyAlignment="1" applyProtection="1">
      <alignment vertical="center" shrinkToFit="1"/>
      <protection hidden="1"/>
    </xf>
    <xf numFmtId="4" fontId="7" fillId="0" borderId="19" xfId="0" applyNumberFormat="1" applyFont="1" applyBorder="1" applyAlignment="1" applyProtection="1">
      <alignment vertical="center" shrinkToFit="1"/>
      <protection hidden="1"/>
    </xf>
    <xf numFmtId="4" fontId="7" fillId="0" borderId="20" xfId="0" applyNumberFormat="1" applyFont="1" applyBorder="1" applyAlignment="1" applyProtection="1">
      <alignment vertical="center" shrinkToFit="1"/>
      <protection hidden="1"/>
    </xf>
    <xf numFmtId="4" fontId="34" fillId="0" borderId="4" xfId="0" applyNumberFormat="1" applyFont="1" applyBorder="1" applyAlignment="1" applyProtection="1">
      <alignment horizontal="center" vertical="center" shrinkToFit="1"/>
      <protection hidden="1"/>
    </xf>
    <xf numFmtId="0" fontId="34" fillId="0" borderId="43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top" wrapText="1"/>
      <protection locked="0"/>
    </xf>
    <xf numFmtId="0" fontId="38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/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39" fillId="0" borderId="24" xfId="0" applyFont="1" applyBorder="1" applyAlignment="1" applyProtection="1">
      <alignment horizontal="center" vertical="center" wrapText="1"/>
      <protection hidden="1"/>
    </xf>
    <xf numFmtId="0" fontId="39" fillId="0" borderId="24" xfId="0" applyFont="1" applyBorder="1" applyAlignment="1" applyProtection="1">
      <alignment horizontal="center" vertical="top" wrapText="1"/>
      <protection hidden="1"/>
    </xf>
    <xf numFmtId="0" fontId="39" fillId="0" borderId="25" xfId="0" applyFont="1" applyBorder="1" applyAlignment="1" applyProtection="1">
      <alignment horizontal="centerContinuous" vertical="center" wrapText="1"/>
      <protection hidden="1"/>
    </xf>
    <xf numFmtId="0" fontId="39" fillId="0" borderId="30" xfId="0" applyFont="1" applyBorder="1" applyAlignment="1" applyProtection="1">
      <alignment vertical="center" wrapText="1"/>
      <protection hidden="1"/>
    </xf>
    <xf numFmtId="0" fontId="39" fillId="0" borderId="28" xfId="0" applyFont="1" applyBorder="1" applyAlignment="1" applyProtection="1">
      <alignment horizontal="center" vertical="center" wrapText="1"/>
      <protection hidden="1"/>
    </xf>
    <xf numFmtId="0" fontId="39" fillId="0" borderId="26" xfId="0" applyFont="1" applyBorder="1" applyAlignment="1" applyProtection="1">
      <alignment horizontal="center" vertical="center" wrapText="1"/>
      <protection hidden="1"/>
    </xf>
    <xf numFmtId="0" fontId="39" fillId="0" borderId="27" xfId="0" applyFont="1" applyBorder="1" applyAlignment="1" applyProtection="1">
      <alignment horizontal="center" vertical="center" wrapText="1"/>
      <protection hidden="1"/>
    </xf>
    <xf numFmtId="0" fontId="39" fillId="0" borderId="10" xfId="0" applyFont="1" applyBorder="1" applyAlignment="1" applyProtection="1">
      <alignment horizontal="center" vertical="center" wrapText="1"/>
      <protection hidden="1"/>
    </xf>
    <xf numFmtId="0" fontId="39" fillId="0" borderId="8" xfId="0" applyFont="1" applyBorder="1" applyAlignment="1" applyProtection="1">
      <alignment horizontal="center" vertical="center" wrapText="1"/>
      <protection hidden="1"/>
    </xf>
    <xf numFmtId="0" fontId="39" fillId="0" borderId="7" xfId="0" applyFont="1" applyBorder="1" applyAlignment="1" applyProtection="1">
      <alignment horizontal="center" vertical="center" wrapText="1"/>
      <protection hidden="1"/>
    </xf>
    <xf numFmtId="0" fontId="39" fillId="0" borderId="13" xfId="0" applyFont="1" applyBorder="1" applyAlignment="1" applyProtection="1">
      <alignment horizontal="center" vertical="center" wrapText="1"/>
      <protection hidden="1"/>
    </xf>
    <xf numFmtId="0" fontId="39" fillId="0" borderId="9" xfId="0" applyFont="1" applyBorder="1" applyAlignment="1" applyProtection="1">
      <alignment horizontal="center" vertical="center" wrapText="1"/>
      <protection hidden="1"/>
    </xf>
    <xf numFmtId="0" fontId="39" fillId="0" borderId="13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39" fillId="0" borderId="31" xfId="0" applyFont="1" applyBorder="1" applyAlignment="1" applyProtection="1">
      <alignment horizontal="center" vertical="top" wrapText="1"/>
      <protection hidden="1"/>
    </xf>
    <xf numFmtId="0" fontId="34" fillId="0" borderId="42" xfId="0" applyFont="1" applyBorder="1" applyAlignment="1" applyProtection="1">
      <alignment horizontal="center" vertical="center" wrapText="1"/>
      <protection locked="0"/>
    </xf>
    <xf numFmtId="0" fontId="34" fillId="0" borderId="32" xfId="0" applyFont="1" applyBorder="1" applyAlignment="1" applyProtection="1">
      <alignment horizontal="left" vertical="center" wrapText="1"/>
      <protection locked="0"/>
    </xf>
    <xf numFmtId="164" fontId="38" fillId="0" borderId="32" xfId="0" applyNumberFormat="1" applyFont="1" applyBorder="1" applyAlignment="1" applyProtection="1">
      <alignment horizontal="center" vertical="center"/>
      <protection locked="0"/>
    </xf>
    <xf numFmtId="164" fontId="34" fillId="3" borderId="32" xfId="0" applyNumberFormat="1" applyFont="1" applyFill="1" applyBorder="1" applyAlignment="1" applyProtection="1">
      <alignment horizontal="center" vertical="center"/>
      <protection locked="0"/>
    </xf>
    <xf numFmtId="3" fontId="7" fillId="0" borderId="32" xfId="0" applyNumberFormat="1" applyFont="1" applyBorder="1" applyAlignment="1" applyProtection="1">
      <alignment vertical="top" wrapText="1"/>
      <protection hidden="1"/>
    </xf>
    <xf numFmtId="3" fontId="7" fillId="6" borderId="32" xfId="0" applyNumberFormat="1" applyFont="1" applyFill="1" applyBorder="1" applyAlignment="1" applyProtection="1">
      <alignment horizontal="right" vertical="center"/>
      <protection locked="0"/>
    </xf>
    <xf numFmtId="3" fontId="34" fillId="6" borderId="32" xfId="0" applyNumberFormat="1" applyFont="1" applyFill="1" applyBorder="1" applyAlignment="1" applyProtection="1">
      <alignment horizontal="right" vertical="center"/>
      <protection locked="0"/>
    </xf>
    <xf numFmtId="3" fontId="7" fillId="0" borderId="32" xfId="0" applyNumberFormat="1" applyFont="1" applyBorder="1" applyAlignment="1" applyProtection="1">
      <alignment horizontal="right" vertical="center"/>
      <protection locked="0"/>
    </xf>
    <xf numFmtId="3" fontId="34" fillId="0" borderId="32" xfId="0" applyNumberFormat="1" applyFont="1" applyBorder="1" applyAlignment="1" applyProtection="1">
      <alignment horizontal="right" vertical="center"/>
      <protection locked="0"/>
    </xf>
    <xf numFmtId="0" fontId="42" fillId="0" borderId="4" xfId="0" applyFont="1" applyBorder="1"/>
    <xf numFmtId="0" fontId="38" fillId="0" borderId="4" xfId="0" applyFont="1" applyBorder="1"/>
    <xf numFmtId="0" fontId="34" fillId="0" borderId="32" xfId="0" applyFont="1" applyBorder="1" applyAlignment="1" applyProtection="1">
      <alignment vertical="top" wrapText="1"/>
      <protection locked="0"/>
    </xf>
    <xf numFmtId="0" fontId="34" fillId="6" borderId="34" xfId="0" applyFont="1" applyFill="1" applyBorder="1" applyAlignment="1" applyProtection="1">
      <alignment horizontal="center" vertical="center" wrapText="1"/>
      <protection locked="0"/>
    </xf>
    <xf numFmtId="3" fontId="7" fillId="0" borderId="32" xfId="0" applyNumberFormat="1" applyFont="1" applyBorder="1" applyAlignment="1" applyProtection="1">
      <alignment horizontal="right" vertical="center"/>
      <protection hidden="1"/>
    </xf>
    <xf numFmtId="3" fontId="7" fillId="6" borderId="35" xfId="0" applyNumberFormat="1" applyFont="1" applyFill="1" applyBorder="1" applyAlignment="1" applyProtection="1">
      <alignment horizontal="right" vertical="center"/>
      <protection locked="0"/>
    </xf>
    <xf numFmtId="3" fontId="34" fillId="6" borderId="34" xfId="0" applyNumberFormat="1" applyFont="1" applyFill="1" applyBorder="1" applyAlignment="1" applyProtection="1">
      <alignment horizontal="right" vertical="center"/>
      <protection locked="0"/>
    </xf>
    <xf numFmtId="3" fontId="7" fillId="0" borderId="35" xfId="0" applyNumberFormat="1" applyFont="1" applyBorder="1" applyAlignment="1" applyProtection="1">
      <alignment horizontal="right" vertical="center"/>
      <protection locked="0"/>
    </xf>
    <xf numFmtId="0" fontId="42" fillId="0" borderId="0" xfId="0" applyFont="1" applyProtection="1">
      <protection locked="0"/>
    </xf>
    <xf numFmtId="0" fontId="1" fillId="0" borderId="50" xfId="0" applyFont="1" applyBorder="1" applyAlignment="1" applyProtection="1">
      <alignment horizontal="center" vertical="center" wrapText="1"/>
      <protection locked="0"/>
    </xf>
    <xf numFmtId="0" fontId="14" fillId="0" borderId="51" xfId="0" applyFont="1" applyBorder="1" applyAlignment="1" applyProtection="1">
      <alignment horizontal="left" vertical="top" wrapText="1"/>
      <protection locked="0"/>
    </xf>
    <xf numFmtId="0" fontId="14" fillId="0" borderId="51" xfId="0" applyFont="1" applyBorder="1" applyAlignment="1" applyProtection="1">
      <alignment horizontal="center" vertical="center"/>
      <protection locked="0"/>
    </xf>
    <xf numFmtId="0" fontId="14" fillId="0" borderId="51" xfId="0" applyFont="1" applyBorder="1" applyAlignment="1" applyProtection="1">
      <alignment horizontal="left" vertical="center" wrapText="1"/>
      <protection locked="0"/>
    </xf>
    <xf numFmtId="0" fontId="22" fillId="7" borderId="33" xfId="0" applyFont="1" applyFill="1" applyBorder="1" applyAlignment="1">
      <alignment vertical="center"/>
    </xf>
    <xf numFmtId="0" fontId="1" fillId="0" borderId="32" xfId="0" applyFont="1" applyBorder="1" applyAlignment="1" applyProtection="1">
      <alignment horizontal="center" vertical="center" wrapText="1"/>
      <protection locked="0"/>
    </xf>
    <xf numFmtId="0" fontId="34" fillId="0" borderId="52" xfId="0" applyFont="1" applyBorder="1" applyAlignment="1" applyProtection="1">
      <alignment horizontal="center" vertical="center" wrapText="1"/>
      <protection locked="0"/>
    </xf>
    <xf numFmtId="0" fontId="34" fillId="0" borderId="53" xfId="0" applyFont="1" applyBorder="1" applyAlignment="1" applyProtection="1">
      <alignment vertical="top" wrapText="1"/>
      <protection locked="0"/>
    </xf>
    <xf numFmtId="0" fontId="34" fillId="0" borderId="53" xfId="0" applyFont="1" applyBorder="1" applyAlignment="1" applyProtection="1">
      <alignment horizontal="center" vertical="center" wrapText="1"/>
      <protection locked="0"/>
    </xf>
    <xf numFmtId="0" fontId="34" fillId="0" borderId="53" xfId="0" applyFont="1" applyBorder="1" applyAlignment="1" applyProtection="1">
      <alignment horizontal="center" vertical="center"/>
      <protection locked="0"/>
    </xf>
    <xf numFmtId="0" fontId="34" fillId="0" borderId="53" xfId="0" applyFont="1" applyBorder="1" applyAlignment="1" applyProtection="1">
      <alignment horizontal="left" vertical="center" wrapText="1"/>
      <protection locked="0"/>
    </xf>
    <xf numFmtId="164" fontId="34" fillId="3" borderId="53" xfId="0" applyNumberFormat="1" applyFont="1" applyFill="1" applyBorder="1" applyAlignment="1" applyProtection="1">
      <alignment horizontal="center" vertical="center"/>
      <protection locked="0"/>
    </xf>
    <xf numFmtId="164" fontId="34" fillId="0" borderId="53" xfId="0" applyNumberFormat="1" applyFont="1" applyBorder="1" applyProtection="1">
      <protection locked="0"/>
    </xf>
    <xf numFmtId="164" fontId="34" fillId="0" borderId="53" xfId="0" applyNumberFormat="1" applyFont="1" applyBorder="1" applyAlignment="1" applyProtection="1">
      <alignment horizontal="center" vertical="center"/>
      <protection locked="0"/>
    </xf>
    <xf numFmtId="164" fontId="34" fillId="0" borderId="53" xfId="0" applyNumberFormat="1" applyFont="1" applyBorder="1" applyAlignment="1" applyProtection="1">
      <alignment horizontal="center" vertical="center" wrapText="1"/>
      <protection locked="0"/>
    </xf>
    <xf numFmtId="0" fontId="34" fillId="6" borderId="53" xfId="0" applyFont="1" applyFill="1" applyBorder="1" applyAlignment="1" applyProtection="1">
      <alignment horizontal="center" vertical="center" wrapText="1"/>
      <protection locked="0"/>
    </xf>
    <xf numFmtId="3" fontId="7" fillId="0" borderId="53" xfId="0" applyNumberFormat="1" applyFont="1" applyBorder="1" applyAlignment="1" applyProtection="1">
      <alignment vertical="top" wrapText="1"/>
      <protection hidden="1"/>
    </xf>
    <xf numFmtId="3" fontId="7" fillId="6" borderId="53" xfId="0" applyNumberFormat="1" applyFont="1" applyFill="1" applyBorder="1" applyAlignment="1" applyProtection="1">
      <alignment horizontal="right" vertical="center"/>
      <protection locked="0"/>
    </xf>
    <xf numFmtId="3" fontId="34" fillId="6" borderId="53" xfId="0" applyNumberFormat="1" applyFont="1" applyFill="1" applyBorder="1" applyAlignment="1" applyProtection="1">
      <alignment horizontal="right" vertical="center"/>
      <protection locked="0"/>
    </xf>
    <xf numFmtId="3" fontId="7" fillId="0" borderId="53" xfId="0" applyNumberFormat="1" applyFont="1" applyBorder="1" applyAlignment="1" applyProtection="1">
      <alignment horizontal="right" vertical="center"/>
      <protection locked="0"/>
    </xf>
    <xf numFmtId="3" fontId="34" fillId="0" borderId="53" xfId="0" applyNumberFormat="1" applyFont="1" applyBorder="1" applyAlignment="1" applyProtection="1">
      <alignment horizontal="right" vertical="center"/>
      <protection locked="0"/>
    </xf>
    <xf numFmtId="0" fontId="34" fillId="0" borderId="54" xfId="0" applyFont="1" applyBorder="1" applyAlignment="1" applyProtection="1">
      <alignment horizontal="left" vertical="center" wrapText="1"/>
      <protection locked="0"/>
    </xf>
    <xf numFmtId="0" fontId="18" fillId="0" borderId="55" xfId="0" applyFont="1" applyBorder="1" applyAlignment="1" applyProtection="1">
      <alignment horizontal="center" vertical="center" wrapText="1"/>
      <protection hidden="1"/>
    </xf>
    <xf numFmtId="0" fontId="18" fillId="0" borderId="56" xfId="0" applyFont="1" applyBorder="1" applyAlignment="1" applyProtection="1">
      <alignment vertical="top" wrapText="1"/>
      <protection hidden="1"/>
    </xf>
    <xf numFmtId="0" fontId="0" fillId="0" borderId="56" xfId="0" applyBorder="1" applyProtection="1">
      <protection hidden="1"/>
    </xf>
    <xf numFmtId="0" fontId="18" fillId="0" borderId="56" xfId="0" applyFont="1" applyBorder="1" applyAlignment="1" applyProtection="1">
      <alignment horizontal="center" vertical="center"/>
      <protection hidden="1"/>
    </xf>
    <xf numFmtId="0" fontId="18" fillId="0" borderId="56" xfId="0" applyFont="1" applyBorder="1" applyAlignment="1" applyProtection="1">
      <alignment horizontal="left" vertical="center" wrapText="1"/>
      <protection hidden="1"/>
    </xf>
    <xf numFmtId="0" fontId="18" fillId="0" borderId="57" xfId="0" applyFont="1" applyBorder="1" applyAlignment="1" applyProtection="1">
      <alignment horizontal="center" vertical="center"/>
      <protection hidden="1"/>
    </xf>
    <xf numFmtId="0" fontId="18" fillId="0" borderId="58" xfId="0" applyFont="1" applyBorder="1" applyAlignment="1" applyProtection="1">
      <alignment horizontal="center" vertical="center"/>
      <protection hidden="1"/>
    </xf>
    <xf numFmtId="0" fontId="0" fillId="0" borderId="58" xfId="0" applyBorder="1" applyProtection="1">
      <protection hidden="1"/>
    </xf>
    <xf numFmtId="0" fontId="27" fillId="0" borderId="58" xfId="0" applyFont="1" applyBorder="1" applyAlignment="1" applyProtection="1">
      <alignment horizontal="right" vertical="center"/>
      <protection hidden="1"/>
    </xf>
    <xf numFmtId="4" fontId="11" fillId="5" borderId="58" xfId="0" applyNumberFormat="1" applyFont="1" applyFill="1" applyBorder="1" applyAlignment="1" applyProtection="1">
      <alignment horizontal="right" vertical="center"/>
      <protection hidden="1"/>
    </xf>
    <xf numFmtId="4" fontId="11" fillId="6" borderId="58" xfId="0" applyNumberFormat="1" applyFont="1" applyFill="1" applyBorder="1" applyAlignment="1" applyProtection="1">
      <alignment horizontal="right" vertical="center"/>
      <protection hidden="1"/>
    </xf>
    <xf numFmtId="4" fontId="14" fillId="6" borderId="58" xfId="0" applyNumberFormat="1" applyFont="1" applyFill="1" applyBorder="1" applyAlignment="1" applyProtection="1">
      <alignment horizontal="right" vertical="center"/>
      <protection hidden="1"/>
    </xf>
    <xf numFmtId="4" fontId="11" fillId="0" borderId="58" xfId="0" applyNumberFormat="1" applyFont="1" applyBorder="1" applyAlignment="1" applyProtection="1">
      <alignment horizontal="right" vertical="center"/>
      <protection hidden="1"/>
    </xf>
    <xf numFmtId="4" fontId="14" fillId="0" borderId="58" xfId="0" applyNumberFormat="1" applyFont="1" applyBorder="1" applyAlignment="1" applyProtection="1">
      <alignment horizontal="right" vertical="center"/>
      <protection hidden="1"/>
    </xf>
    <xf numFmtId="0" fontId="18" fillId="0" borderId="58" xfId="0" applyFont="1" applyBorder="1" applyAlignment="1" applyProtection="1">
      <alignment horizontal="center" vertical="center" wrapText="1"/>
      <protection hidden="1"/>
    </xf>
    <xf numFmtId="0" fontId="0" fillId="0" borderId="59" xfId="0" applyBorder="1" applyProtection="1">
      <protection hidden="1"/>
    </xf>
    <xf numFmtId="3" fontId="7" fillId="0" borderId="32" xfId="0" applyNumberFormat="1" applyFont="1" applyBorder="1" applyAlignment="1" applyProtection="1">
      <alignment horizontal="right" vertical="center" wrapText="1"/>
      <protection hidden="1"/>
    </xf>
    <xf numFmtId="3" fontId="7" fillId="0" borderId="53" xfId="0" applyNumberFormat="1" applyFont="1" applyBorder="1" applyAlignment="1" applyProtection="1">
      <alignment horizontal="right" vertical="center" wrapText="1"/>
      <protection hidden="1"/>
    </xf>
    <xf numFmtId="0" fontId="43" fillId="0" borderId="0" xfId="0" applyFont="1" applyAlignment="1" applyProtection="1">
      <alignment vertical="center"/>
      <protection locked="0"/>
    </xf>
    <xf numFmtId="0" fontId="44" fillId="0" borderId="2" xfId="0" applyFont="1" applyBorder="1" applyAlignment="1" applyProtection="1">
      <alignment horizontal="left" vertical="center"/>
      <protection locked="0"/>
    </xf>
    <xf numFmtId="0" fontId="39" fillId="0" borderId="40" xfId="0" applyFont="1" applyBorder="1" applyAlignment="1" applyProtection="1">
      <alignment horizontal="center" vertical="center" wrapText="1"/>
      <protection hidden="1"/>
    </xf>
    <xf numFmtId="0" fontId="39" fillId="0" borderId="38" xfId="0" applyFont="1" applyBorder="1" applyAlignment="1" applyProtection="1">
      <alignment horizontal="center" vertical="center" wrapText="1"/>
      <protection hidden="1"/>
    </xf>
    <xf numFmtId="0" fontId="39" fillId="0" borderId="39" xfId="0" applyFont="1" applyBorder="1" applyAlignment="1" applyProtection="1">
      <alignment horizontal="center" vertical="center" wrapText="1"/>
      <protection hidden="1"/>
    </xf>
    <xf numFmtId="0" fontId="39" fillId="0" borderId="37" xfId="0" applyFont="1" applyBorder="1" applyAlignment="1" applyProtection="1">
      <alignment horizontal="center" vertical="center" wrapText="1"/>
      <protection hidden="1"/>
    </xf>
    <xf numFmtId="0" fontId="39" fillId="0" borderId="30" xfId="0" applyFont="1" applyBorder="1" applyAlignment="1" applyProtection="1">
      <alignment horizontal="center" vertical="center" wrapText="1"/>
      <protection hidden="1"/>
    </xf>
    <xf numFmtId="0" fontId="39" fillId="0" borderId="29" xfId="0" applyFont="1" applyBorder="1" applyAlignment="1" applyProtection="1">
      <alignment horizontal="center" vertical="center" wrapText="1"/>
      <protection hidden="1"/>
    </xf>
    <xf numFmtId="0" fontId="39" fillId="0" borderId="36" xfId="0" applyFont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left" vertical="center" wrapText="1"/>
      <protection locked="0"/>
    </xf>
  </cellXfs>
  <cellStyles count="1">
    <cellStyle name="Normal" xfId="0" builtinId="0"/>
  </cellStyles>
  <dxfs count="1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solid">
          <fgColor rgb="FFFFFF00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solid">
          <fgColor rgb="FFFFFF00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medium">
          <color indexed="64"/>
        </lef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</dxf>
    <dxf>
      <border diagonalUp="0" diagonalDown="0" outline="0">
        <left style="thick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solid">
          <fgColor rgb="FFFFFF00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4" formatCode="#,##0.00"/>
      <fill>
        <patternFill patternType="solid">
          <fgColor rgb="FFFFFF00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  <protection locked="0" hidden="0"/>
    </dxf>
    <dxf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numFmt numFmtId="164" formatCode="dd\-mm\-yyyy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ck">
          <color indexed="64"/>
        </right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64" formatCode="dd\-mm\-yyyy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numFmt numFmtId="164" formatCode="dd\-mm\-yyyy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numFmt numFmtId="164" formatCode="dd\-mm\-yyyy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numFmt numFmtId="164" formatCode="dd\-mm\-yyyy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numFmt numFmtId="164" formatCode="dd\-mm\-yyyy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numFmt numFmtId="164" formatCode="dd\-mm\-yyyy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numFmt numFmtId="164" formatCode="dd\-mm\-yyyy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numFmt numFmtId="164" formatCode="dd\-mm\-yyyy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numFmt numFmtId="164" formatCode="dd\-mm\-yyyy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indexed="64"/>
        </vertical>
        <horizontal style="thin">
          <color indexed="64"/>
        </horizontal>
      </border>
      <protection locked="0" hidden="0"/>
    </dxf>
    <dxf>
      <border>
        <top style="medium">
          <color indexed="64"/>
        </top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none"/>
      </font>
      <fill>
        <patternFill patternType="solid">
          <fgColor rgb="FFFF9900"/>
          <bgColor theme="0" tint="-0.34998626667073579"/>
        </patternFill>
      </fill>
      <alignment horizontal="general" vertical="top" textRotation="0" wrapText="1" indent="0" justifyLastLine="0" shrinkToFit="0" readingOrder="0"/>
      <protection locked="1" hidden="1"/>
    </dxf>
    <dxf>
      <font>
        <color rgb="FFFFFF00"/>
      </font>
      <fill>
        <patternFill patternType="none"/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3" defaultTableStyle="Table Style 1">
    <tableStyle name="Invisible" pivot="0" table="0" count="0" xr9:uid="{28EEB95F-6ECE-48B7-8413-83C1C2077B9E}"/>
    <tableStyle name="Table Style 1" pivot="0" count="2" xr9:uid="{A9CDBE02-BC2A-4530-AA58-A5B98E5217E7}">
      <tableStyleElement type="wholeTable" dxfId="149"/>
      <tableStyleElement type="headerRow" dxfId="148"/>
    </tableStyle>
    <tableStyle name="Tool 1-Processing-style" pivot="0" count="4" xr9:uid="{00000000-0011-0000-FFFF-FFFF00000000}">
      <tableStyleElement type="headerRow" dxfId="147"/>
      <tableStyleElement type="totalRow" dxfId="146"/>
      <tableStyleElement type="firstRowStripe" dxfId="145"/>
      <tableStyleElement type="secondRowStripe" dxfId="144"/>
    </tableStyle>
    <tableStyle name="Tool 1-Processing-style 2" pivot="0" count="4" xr9:uid="{00000000-0011-0000-FFFF-FFFF01000000}">
      <tableStyleElement type="headerRow" dxfId="143"/>
      <tableStyleElement type="totalRow" dxfId="142"/>
      <tableStyleElement type="firstRowStripe" dxfId="141"/>
      <tableStyleElement type="secondRowStripe" dxfId="140"/>
    </tableStyle>
    <tableStyle name="Tool 2_Graphics-style" pivot="0" count="3" xr9:uid="{00000000-0011-0000-FFFF-FFFF02000000}">
      <tableStyleElement type="headerRow" dxfId="139"/>
      <tableStyleElement type="firstRowStripe" dxfId="138"/>
      <tableStyleElement type="secondRowStripe" dxfId="137"/>
    </tableStyle>
    <tableStyle name="Tool 2_Graphics-style 2" pivot="0" count="3" xr9:uid="{00000000-0011-0000-FFFF-FFFF03000000}">
      <tableStyleElement type="headerRow" dxfId="136"/>
      <tableStyleElement type="firstRowStripe" dxfId="135"/>
      <tableStyleElement type="secondRowStripe" dxfId="134"/>
    </tableStyle>
    <tableStyle name="Tool 2_Graphics-style 3" pivot="0" count="3" xr9:uid="{00000000-0011-0000-FFFF-FFFF04000000}">
      <tableStyleElement type="headerRow" dxfId="133"/>
      <tableStyleElement type="firstRowStripe" dxfId="132"/>
      <tableStyleElement type="secondRowStripe" dxfId="131"/>
    </tableStyle>
    <tableStyle name="Tool 2_Graphics-style 4" pivot="0" count="3" xr9:uid="{00000000-0011-0000-FFFF-FFFF05000000}">
      <tableStyleElement type="headerRow" dxfId="130"/>
      <tableStyleElement type="firstRowStripe" dxfId="129"/>
      <tableStyleElement type="secondRowStripe" dxfId="128"/>
    </tableStyle>
    <tableStyle name="Tool 2_Graphics-style 5" pivot="0" count="3" xr9:uid="{00000000-0011-0000-FFFF-FFFF06000000}">
      <tableStyleElement type="headerRow" dxfId="127"/>
      <tableStyleElement type="firstRowStripe" dxfId="126"/>
      <tableStyleElement type="secondRowStripe" dxfId="125"/>
    </tableStyle>
    <tableStyle name="Tool 2_Graphics-style 6" pivot="0" count="3" xr9:uid="{00000000-0011-0000-FFFF-FFFF07000000}">
      <tableStyleElement type="headerRow" dxfId="124"/>
      <tableStyleElement type="firstRowStripe" dxfId="123"/>
      <tableStyleElement type="secondRowStripe" dxfId="122"/>
    </tableStyle>
    <tableStyle name="Tool 2_Graphics-style 7" pivot="0" count="4" xr9:uid="{00000000-0011-0000-FFFF-FFFF08000000}">
      <tableStyleElement type="headerRow" dxfId="121"/>
      <tableStyleElement type="totalRow" dxfId="120"/>
      <tableStyleElement type="firstRowStripe" dxfId="119"/>
      <tableStyleElement type="secondRowStripe" dxfId="118"/>
    </tableStyle>
    <tableStyle name="Tool 2_Graphics-style 8" pivot="0" count="3" xr9:uid="{00000000-0011-0000-FFFF-FFFF09000000}">
      <tableStyleElement type="headerRow" dxfId="117"/>
      <tableStyleElement type="firstRowStripe" dxfId="116"/>
      <tableStyleElement type="secondRowStripe" dxfId="115"/>
    </tableStyle>
    <tableStyle name="Tool 2_Graphics-style 9" pivot="0" count="3" xr9:uid="{00000000-0011-0000-FFFF-FFFF0A000000}">
      <tableStyleElement type="headerRow" dxfId="114"/>
      <tableStyleElement type="firstRowStripe" dxfId="113"/>
      <tableStyleElement type="secondRowStripe" dxfId="112"/>
    </tableStyle>
  </tableStyles>
  <colors>
    <mruColors>
      <color rgb="FF16AF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7BF2780-D437-4992-90D9-1A1455C37048}" name="Ongoing" displayName="Ongoing" ref="A28:AG37" totalsRowCount="1" headerRowDxfId="106" dataDxfId="105" totalsRowDxfId="103" tableBorderDxfId="104" totalsRowBorderDxfId="102">
  <autoFilter ref="A28:AG36" xr:uid="{87BF2780-D437-4992-90D9-1A1455C370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745C6CE5-1063-4CE3-8DEF-4A19A11E3B2A}" name="Code_x000a_(PAP)" dataDxfId="101" totalsRowDxfId="100"/>
    <tableColumn id="2" xr3:uid="{71E44F28-5284-405D-A178-B2489E3118DC}" name="Procurement Project" dataDxfId="99" totalsRowDxfId="98"/>
    <tableColumn id="3" xr3:uid="{2003C08A-0339-43DC-B9A2-C1E276D1003D}" name="PMO/End-User" dataDxfId="97" totalsRowDxfId="96"/>
    <tableColumn id="4" xr3:uid="{4F76964D-FCA9-41D0-AC23-BD6850A80193}" name="Is this an Early Procurement Activity?" dataDxfId="95" totalsRowDxfId="94"/>
    <tableColumn id="5" xr3:uid="{206F27EC-B586-417F-B8B4-3F9214EE3C3E}" name="Mode of Procurement" dataDxfId="93" totalsRowDxfId="92"/>
    <tableColumn id="6" xr3:uid="{1315AB33-D507-45EC-B19B-6E69A030E6B6}" name="Pre-Proc Conference" dataDxfId="91" totalsRowDxfId="90"/>
    <tableColumn id="7" xr3:uid="{695657C2-DFF3-49E8-84D6-C0C780DA8987}" name="Ads/Post of IB" dataDxfId="89" totalsRowDxfId="88"/>
    <tableColumn id="9" xr3:uid="{2C1FFC0E-4DB1-47EB-9765-ECA2DF5AF1B1}" name="Pre-bid Conf" dataDxfId="87" totalsRowDxfId="86"/>
    <tableColumn id="10" xr3:uid="{77881408-FCC0-472B-AAAF-F0C80CD28B9C}" name="Eligibility Check" dataDxfId="85" totalsRowDxfId="84"/>
    <tableColumn id="11" xr3:uid="{C0D71AC0-D58C-4ECC-A742-E26BAD5F4B69}" name="Sub/Open of Bids" dataDxfId="83" totalsRowDxfId="82"/>
    <tableColumn id="13" xr3:uid="{F03253D9-5F31-4D55-BDF6-E1F2A0035D54}" name="Bid Evaluation" dataDxfId="81" totalsRowDxfId="80"/>
    <tableColumn id="14" xr3:uid="{AD17C6FF-B209-49AF-9D07-90C9CFA5132F}" name="Post Qual" dataDxfId="79" totalsRowDxfId="78"/>
    <tableColumn id="15" xr3:uid="{E29E8B39-CCEF-4AEF-A508-263E6BA734E5}" name="Date of BAC Resolution Recommending Award" dataDxfId="77" totalsRowDxfId="76"/>
    <tableColumn id="19" xr3:uid="{D1929B29-26C7-424C-BCB6-6269F6E39646}" name="Notice of Award" dataDxfId="75" totalsRowDxfId="74"/>
    <tableColumn id="20" xr3:uid="{FAEC80A3-6FC7-4DCA-82B4-52C1A8101FDD}" name="Contract Signing" dataDxfId="73" totalsRowDxfId="72"/>
    <tableColumn id="21" xr3:uid="{A6C6FCD0-0F7A-49D6-9A4E-B60CCDBA04E9}" name="Notice to Proceed" dataDxfId="71" totalsRowDxfId="70"/>
    <tableColumn id="24" xr3:uid="{797B300F-150E-4C5C-80B5-C7B48726F980}" name="Delivery/ Completion" dataDxfId="69" totalsRowDxfId="68"/>
    <tableColumn id="25" xr3:uid="{139D3A00-44A1-4DE4-9C10-ECCA2994FED9}" name="Inspection &amp; Acceptance" dataDxfId="67" totalsRowDxfId="66"/>
    <tableColumn id="26" xr3:uid="{EA8371FF-3DA0-42D2-8969-69ED66DD5DAE}" name="Source of Funds" totalsRowLabel="   Total Allotted Budget of On-going Procurement Activities" dataDxfId="65" totalsRowDxfId="64"/>
    <tableColumn id="27" xr3:uid="{320C73DF-FD9C-4B6D-BE98-1F572815F63F}" name="Total " totalsRowFunction="sum" dataDxfId="63" totalsRowDxfId="62">
      <calculatedColumnFormula>IF(Ongoing[[#This Row],[Procurement Project]]="","",SUM(Ongoing[[#This Row],[MOOE]]+Ongoing[[#This Row],[CO]]))</calculatedColumnFormula>
    </tableColumn>
    <tableColumn id="28" xr3:uid="{0F3E10AE-8F59-4C08-87BD-4514A218E09F}" name="MOOE" totalsRowFunction="sum" dataDxfId="61" totalsRowDxfId="60">
      <calculatedColumnFormula>440000-U7+U17</calculatedColumnFormula>
    </tableColumn>
    <tableColumn id="29" xr3:uid="{942097A3-DCE6-42B8-BE65-F2DC7F448033}" name="CO" totalsRowFunction="sum" dataDxfId="59" totalsRowDxfId="58"/>
    <tableColumn id="30" xr3:uid="{E77CECA9-C2C0-4DD5-807D-866BFB8DD496}" name="Total2" totalsRowFunction="sum" dataDxfId="57" totalsRowDxfId="56">
      <calculatedColumnFormula>IF(Ongoing[[#This Row],[Procurement Project]]="","",SUM(Ongoing[[#This Row],[MOOE2]]+Ongoing[[#This Row],[CO3]]))</calculatedColumnFormula>
    </tableColumn>
    <tableColumn id="31" xr3:uid="{0BD59546-9775-43AE-9250-8CFFD798E82D}" name="MOOE2" totalsRowFunction="sum" dataDxfId="55" totalsRowDxfId="54"/>
    <tableColumn id="32" xr3:uid="{5B7804B2-7A86-49FA-BAEA-8997849CB035}" name="CO3" totalsRowFunction="sum" dataDxfId="53" totalsRowDxfId="52"/>
    <tableColumn id="34" xr3:uid="{B56A3D1C-048D-4474-9A3E-3E8D01CECF46}" name="List of Invited Observers" dataDxfId="51" totalsRowDxfId="50"/>
    <tableColumn id="35" xr3:uid="{6963E36F-BD02-4376-AFD3-B5D9E8024087}" name="Pre-bid Conf4" dataDxfId="49" totalsRowDxfId="48"/>
    <tableColumn id="36" xr3:uid="{440299C1-076A-4171-9BB5-F6469D4F241C}" name="Eligibility Check5" dataDxfId="47" totalsRowDxfId="46"/>
    <tableColumn id="37" xr3:uid="{4ABD5081-FFC6-4014-B8D8-5F25B8982870}" name="Sub/Open of Bids6" dataDxfId="45" totalsRowDxfId="44"/>
    <tableColumn id="38" xr3:uid="{BB4BE5A6-C50C-4C36-99FD-17C1E315F78E}" name="Bid Evaluation7" dataDxfId="43" totalsRowDxfId="42"/>
    <tableColumn id="39" xr3:uid="{06A8E4F7-DA35-48A9-B43D-2DD892E3D77B}" name="Post Qual8" dataDxfId="41" totalsRowDxfId="40"/>
    <tableColumn id="40" xr3:uid="{0BA06E02-88E4-4FB7-B528-9AF7F677DB68}" name="Delivery/_x000a_Completion/_x000a_Acceptance_x000a_(If applicable)" dataDxfId="39" totalsRowDxfId="38"/>
    <tableColumn id="41" xr3:uid="{1F9DD063-AECF-4BB7-84E8-DAD095AC9916}" name="Remarks_x000a__x000a_(Explaining changes from the APP)" dataDxfId="37" totalsRow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255520C-0B67-4B2D-81BD-5616775751B4}" name="Completed" displayName="Completed" ref="A5:AG23" totalsRowShown="0" headerRowDxfId="35" dataDxfId="34" tableBorderDxfId="33">
  <autoFilter ref="A5:AG23" xr:uid="{7255520C-0B67-4B2D-81BD-5616775751B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3B5740DE-CFF0-40BE-A119-4EB93E56AF44}" name="Code_x000a_(PAP)" dataDxfId="32"/>
    <tableColumn id="2" xr3:uid="{F137C921-CE70-4E17-9FA9-E0C77D251C18}" name="Procurement Project" dataDxfId="31"/>
    <tableColumn id="3" xr3:uid="{7766E969-B496-4754-9C82-7A97D6B1BF55}" name="PMO/End-User" dataDxfId="30"/>
    <tableColumn id="4" xr3:uid="{D8588889-642C-4797-8298-43B1C9C40243}" name="Is this an Early Procurement Activity?" dataDxfId="29"/>
    <tableColumn id="5" xr3:uid="{74760792-E4C4-4DB1-8300-C559EBBEB547}" name="Mode of Procurement" dataDxfId="28"/>
    <tableColumn id="6" xr3:uid="{4AA802EB-190F-4A95-BDC3-7B4C3D0A2D8C}" name="Pre-Proc Conference" dataDxfId="27"/>
    <tableColumn id="7" xr3:uid="{D5ABA15B-5B17-49E5-BD7A-FD77290FEEC9}" name="Ads/Post of IB" dataDxfId="26"/>
    <tableColumn id="8" xr3:uid="{056D759B-5D32-4D03-9D31-DF76D8C52926}" name="Pre-bid Conf" dataDxfId="25"/>
    <tableColumn id="9" xr3:uid="{A9CE7115-76A2-4406-8635-2EF1B93BF64D}" name="Eligibility Check" dataDxfId="24"/>
    <tableColumn id="10" xr3:uid="{7B8BFDCC-1EEE-494D-A055-E8087B4ADF48}" name="Sub/Open of Bids" dataDxfId="23"/>
    <tableColumn id="11" xr3:uid="{FA7DE339-BA7F-4F16-A4C4-1D3F47941941}" name="Bid Evaluation" dataDxfId="22"/>
    <tableColumn id="12" xr3:uid="{EC3A00D6-0D34-44EE-8D5C-B33AE24DB507}" name="Post Qual" dataDxfId="21"/>
    <tableColumn id="13" xr3:uid="{E6DB7442-FC92-4EF1-B022-F9B3453D7824}" name="Date of BAC Resolution Recommending Award" dataDxfId="20"/>
    <tableColumn id="14" xr3:uid="{432F6999-C951-451D-B7BB-20BDE8804383}" name="Notice of Award" dataDxfId="19"/>
    <tableColumn id="15" xr3:uid="{7F014924-9492-4E6B-BB36-3158007A49D1}" name="Contract Signing" dataDxfId="18"/>
    <tableColumn id="16" xr3:uid="{A875EF6D-64CF-400E-8509-64DF1DA39386}" name="Notice to Proceed" dataDxfId="17"/>
    <tableColumn id="17" xr3:uid="{B09D97D7-96E0-40B5-8D58-D8C6DD9EF9F9}" name="Delivery/ Completion" dataDxfId="16"/>
    <tableColumn id="18" xr3:uid="{B25DB13B-C247-4A5D-90B4-953B66A0201B}" name="Inspection &amp; Acceptance" dataDxfId="15"/>
    <tableColumn id="19" xr3:uid="{E9DAB208-E141-4C00-A553-644516986899}" name="Source of Funds" dataDxfId="14"/>
    <tableColumn id="20" xr3:uid="{03F5A93D-4E6A-4091-956E-A385151CEBBF}" name="Total " dataDxfId="13">
      <calculatedColumnFormula>Completed[[#This Row],[MOOE]]</calculatedColumnFormula>
    </tableColumn>
    <tableColumn id="21" xr3:uid="{9D5F0447-1F62-4D1D-9CB7-71FDF281A8F4}" name="MOOE" dataDxfId="12"/>
    <tableColumn id="22" xr3:uid="{8D755D39-0532-4A84-A804-C34562D09819}" name="CO" dataDxfId="11"/>
    <tableColumn id="23" xr3:uid="{982C2D37-04CE-488D-AA36-F2A41B398EED}" name="Total2" dataDxfId="10">
      <calculatedColumnFormula>Completed[[#This Row],[MOOE2]]</calculatedColumnFormula>
    </tableColumn>
    <tableColumn id="24" xr3:uid="{DF1254DA-5092-416F-A783-78B107AAD860}" name="MOOE2" dataDxfId="9"/>
    <tableColumn id="25" xr3:uid="{D8197139-B079-40BD-96F1-BD5F6F35840F}" name="CO3" dataDxfId="8"/>
    <tableColumn id="26" xr3:uid="{866C4294-7854-4E3A-8BEA-95447E7E5A55}" name="List of Invited Observers" dataDxfId="7"/>
    <tableColumn id="27" xr3:uid="{A10F805F-9F28-4AF8-949F-14FFBB7A7BED}" name="Pre-bid Conf4" dataDxfId="6"/>
    <tableColumn id="28" xr3:uid="{E1333459-8F3A-4ACC-BDA5-7BE534E44018}" name="Eligibility Check5" dataDxfId="5"/>
    <tableColumn id="29" xr3:uid="{C3601C2E-D5B0-4794-9277-D505F258E79A}" name="Sub/ Open of Bids6" dataDxfId="4"/>
    <tableColumn id="30" xr3:uid="{2A40256F-DD05-4DBD-AA45-DFD411D31471}" name="Bid Evaluation7" dataDxfId="3"/>
    <tableColumn id="31" xr3:uid="{D021F25C-6266-48B3-8023-62F57E53D4D1}" name="Post Qual8" dataDxfId="2"/>
    <tableColumn id="32" xr3:uid="{ED5385AF-AAFD-44A3-B132-D76385978AFC}" name="Delivery/_x000a_Completion/_x000a_Acceptance_x000a_(If applicable)" dataDxfId="1"/>
    <tableColumn id="33" xr3:uid="{90E63B15-BA93-4FC4-A22B-18AF56658B4D}" name="Remarks_x000a__x000a_(Explaining changes from the APP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97"/>
  <sheetViews>
    <sheetView showGridLines="0" tabSelected="1" view="pageBreakPreview" topLeftCell="A33" zoomScale="32" zoomScaleNormal="16" zoomScaleSheetLayoutView="16" workbookViewId="0">
      <selection activeCell="Z42" sqref="Z42"/>
    </sheetView>
  </sheetViews>
  <sheetFormatPr defaultColWidth="14.453125" defaultRowHeight="15" customHeight="1" x14ac:dyDescent="0.35"/>
  <cols>
    <col min="1" max="1" width="19.26953125" customWidth="1"/>
    <col min="2" max="2" width="44.1796875" style="9" customWidth="1"/>
    <col min="3" max="3" width="25.7265625" style="9" customWidth="1"/>
    <col min="4" max="4" width="21" style="9" customWidth="1"/>
    <col min="5" max="5" width="32" style="9" customWidth="1"/>
    <col min="6" max="10" width="22.1796875" style="9" customWidth="1"/>
    <col min="11" max="11" width="19.54296875" style="9" customWidth="1"/>
    <col min="12" max="12" width="19.81640625" style="9" customWidth="1"/>
    <col min="13" max="13" width="24.54296875" style="9" customWidth="1"/>
    <col min="14" max="14" width="20.1796875" style="9" customWidth="1"/>
    <col min="15" max="15" width="19" style="9" customWidth="1"/>
    <col min="16" max="16" width="21.7265625" style="9" customWidth="1"/>
    <col min="17" max="17" width="20.453125" style="9" customWidth="1"/>
    <col min="18" max="18" width="25.7265625" style="9" customWidth="1"/>
    <col min="19" max="19" width="24.54296875" style="9" customWidth="1"/>
    <col min="20" max="20" width="30" style="90" customWidth="1"/>
    <col min="21" max="21" width="22.1796875" style="90" customWidth="1"/>
    <col min="22" max="22" width="20.1796875" style="9" customWidth="1"/>
    <col min="23" max="23" width="28.26953125" style="90" customWidth="1"/>
    <col min="24" max="24" width="23.26953125" style="90" customWidth="1"/>
    <col min="25" max="25" width="17" style="9" customWidth="1"/>
    <col min="26" max="26" width="38.26953125" style="32" customWidth="1"/>
    <col min="27" max="27" width="21.54296875" style="9" customWidth="1"/>
    <col min="28" max="28" width="25.1796875" style="9" customWidth="1"/>
    <col min="29" max="29" width="29.26953125" style="9" customWidth="1"/>
    <col min="30" max="30" width="23.54296875" style="9" customWidth="1"/>
    <col min="31" max="31" width="20.26953125" style="9" customWidth="1"/>
    <col min="32" max="32" width="22.7265625" style="9" customWidth="1"/>
    <col min="33" max="33" width="45.7265625" style="9" customWidth="1"/>
    <col min="34" max="35" width="14.453125" customWidth="1"/>
  </cols>
  <sheetData>
    <row r="1" spans="1:33" ht="42" customHeight="1" x14ac:dyDescent="0.45">
      <c r="A1" s="1"/>
      <c r="B1" s="5"/>
      <c r="C1" s="10"/>
      <c r="D1" s="10"/>
      <c r="E1" s="10"/>
      <c r="F1" s="10"/>
      <c r="G1" s="10"/>
      <c r="H1" s="10"/>
      <c r="I1" s="10"/>
      <c r="J1" s="10"/>
      <c r="K1" s="40"/>
      <c r="M1" s="10"/>
      <c r="N1" s="10"/>
      <c r="O1" s="10"/>
      <c r="P1" s="10"/>
      <c r="Q1" s="10"/>
      <c r="R1" s="10"/>
      <c r="S1" s="10"/>
      <c r="T1" s="87"/>
      <c r="U1" s="87"/>
      <c r="V1" s="10"/>
      <c r="W1" s="87"/>
      <c r="X1" s="87"/>
      <c r="Y1" s="19"/>
      <c r="Z1" s="23"/>
      <c r="AA1" s="10"/>
      <c r="AB1" s="10"/>
      <c r="AC1" s="10"/>
      <c r="AD1" s="10"/>
      <c r="AE1" s="10"/>
      <c r="AF1" s="19"/>
      <c r="AG1" s="23"/>
    </row>
    <row r="2" spans="1:33" s="9" customFormat="1" ht="84.5" customHeight="1" thickBot="1" x14ac:dyDescent="0.55000000000000004">
      <c r="A2" s="266" t="s">
        <v>123</v>
      </c>
      <c r="B2" s="181"/>
      <c r="C2" s="11"/>
      <c r="D2" s="11"/>
      <c r="E2" s="11"/>
      <c r="F2" s="182"/>
      <c r="G2" s="182"/>
      <c r="H2" s="182"/>
      <c r="I2" s="182"/>
      <c r="J2" s="182"/>
      <c r="K2" s="265" t="s">
        <v>121</v>
      </c>
      <c r="L2" s="182"/>
      <c r="M2" s="182"/>
      <c r="N2" s="183"/>
      <c r="O2" s="183"/>
      <c r="P2" s="183"/>
      <c r="Q2" s="183"/>
      <c r="R2" s="183"/>
      <c r="S2" s="183"/>
      <c r="T2" s="183"/>
      <c r="U2" s="183"/>
      <c r="V2" s="184"/>
      <c r="W2" s="184"/>
      <c r="X2" s="184"/>
      <c r="Y2" s="185"/>
      <c r="Z2" s="186"/>
      <c r="AA2" s="183"/>
      <c r="AB2" s="183"/>
      <c r="AC2" s="183"/>
      <c r="AD2" s="183"/>
      <c r="AE2" s="183"/>
      <c r="AF2" s="185"/>
      <c r="AG2" s="186"/>
    </row>
    <row r="3" spans="1:33" ht="45.5" customHeight="1" thickBot="1" x14ac:dyDescent="0.55000000000000004">
      <c r="A3" s="187"/>
      <c r="B3" s="188"/>
      <c r="C3" s="189"/>
      <c r="D3" s="189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4"/>
      <c r="W3" s="184"/>
      <c r="X3" s="184"/>
      <c r="Y3" s="185"/>
      <c r="Z3" s="186"/>
      <c r="AA3" s="183"/>
      <c r="AB3" s="183"/>
      <c r="AC3" s="183"/>
      <c r="AD3" s="183"/>
      <c r="AE3" s="183"/>
      <c r="AF3" s="185"/>
      <c r="AG3" s="186"/>
    </row>
    <row r="4" spans="1:33" s="45" customFormat="1" ht="37.9" customHeight="1" thickTop="1" thickBot="1" x14ac:dyDescent="0.35">
      <c r="A4" s="190"/>
      <c r="B4" s="191"/>
      <c r="C4" s="190"/>
      <c r="D4" s="190"/>
      <c r="E4" s="190"/>
      <c r="F4" s="192" t="s">
        <v>0</v>
      </c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0"/>
      <c r="T4" s="267" t="s">
        <v>1</v>
      </c>
      <c r="U4" s="268"/>
      <c r="V4" s="269"/>
      <c r="W4" s="270" t="s">
        <v>2</v>
      </c>
      <c r="X4" s="268"/>
      <c r="Y4" s="269"/>
      <c r="Z4" s="193"/>
      <c r="AA4" s="271" t="s">
        <v>3</v>
      </c>
      <c r="AB4" s="272"/>
      <c r="AC4" s="272"/>
      <c r="AD4" s="272"/>
      <c r="AE4" s="272"/>
      <c r="AF4" s="273"/>
      <c r="AG4" s="194"/>
    </row>
    <row r="5" spans="1:33" s="45" customFormat="1" ht="90.65" customHeight="1" thickBot="1" x14ac:dyDescent="0.35">
      <c r="A5" s="195" t="s">
        <v>4</v>
      </c>
      <c r="B5" s="195" t="s">
        <v>5</v>
      </c>
      <c r="C5" s="195" t="s">
        <v>6</v>
      </c>
      <c r="D5" s="195" t="s">
        <v>7</v>
      </c>
      <c r="E5" s="195" t="s">
        <v>8</v>
      </c>
      <c r="F5" s="195" t="s">
        <v>9</v>
      </c>
      <c r="G5" s="195" t="s">
        <v>10</v>
      </c>
      <c r="H5" s="195" t="s">
        <v>11</v>
      </c>
      <c r="I5" s="196" t="s">
        <v>12</v>
      </c>
      <c r="J5" s="195" t="s">
        <v>13</v>
      </c>
      <c r="K5" s="195" t="s">
        <v>14</v>
      </c>
      <c r="L5" s="195" t="s">
        <v>15</v>
      </c>
      <c r="M5" s="195" t="s">
        <v>16</v>
      </c>
      <c r="N5" s="195" t="s">
        <v>17</v>
      </c>
      <c r="O5" s="196" t="s">
        <v>18</v>
      </c>
      <c r="P5" s="195" t="s">
        <v>19</v>
      </c>
      <c r="Q5" s="195" t="s">
        <v>20</v>
      </c>
      <c r="R5" s="196" t="s">
        <v>21</v>
      </c>
      <c r="S5" s="195" t="s">
        <v>22</v>
      </c>
      <c r="T5" s="197" t="s">
        <v>23</v>
      </c>
      <c r="U5" s="198" t="s">
        <v>24</v>
      </c>
      <c r="V5" s="199" t="s">
        <v>25</v>
      </c>
      <c r="W5" s="197" t="s">
        <v>111</v>
      </c>
      <c r="X5" s="200" t="s">
        <v>112</v>
      </c>
      <c r="Y5" s="199" t="s">
        <v>113</v>
      </c>
      <c r="Z5" s="201" t="s">
        <v>29</v>
      </c>
      <c r="AA5" s="202" t="s">
        <v>114</v>
      </c>
      <c r="AB5" s="203" t="s">
        <v>115</v>
      </c>
      <c r="AC5" s="204" t="s">
        <v>116</v>
      </c>
      <c r="AD5" s="204" t="s">
        <v>117</v>
      </c>
      <c r="AE5" s="204" t="s">
        <v>118</v>
      </c>
      <c r="AF5" s="205" t="s">
        <v>119</v>
      </c>
      <c r="AG5" s="206" t="s">
        <v>35</v>
      </c>
    </row>
    <row r="6" spans="1:33" ht="32.5" customHeight="1" x14ac:dyDescent="0.35">
      <c r="A6" s="229" t="s">
        <v>36</v>
      </c>
      <c r="B6" s="79"/>
      <c r="C6" s="79"/>
      <c r="D6" s="79"/>
      <c r="E6" s="79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79"/>
      <c r="T6" s="108"/>
      <c r="U6" s="109"/>
      <c r="V6" s="109"/>
      <c r="W6" s="108">
        <f>Completed[[#This Row],[MOOE2]]</f>
        <v>0</v>
      </c>
      <c r="X6" s="109"/>
      <c r="Y6" s="109"/>
      <c r="Z6" s="79"/>
      <c r="AA6" s="107"/>
      <c r="AB6" s="107"/>
      <c r="AC6" s="107"/>
      <c r="AD6" s="107"/>
      <c r="AE6" s="107"/>
      <c r="AF6" s="107"/>
      <c r="AG6" s="112"/>
    </row>
    <row r="7" spans="1:33" s="57" customFormat="1" ht="76" customHeight="1" x14ac:dyDescent="0.35">
      <c r="A7" s="100"/>
      <c r="B7" s="139" t="s">
        <v>107</v>
      </c>
      <c r="C7" s="140" t="s">
        <v>122</v>
      </c>
      <c r="D7" s="140" t="s">
        <v>109</v>
      </c>
      <c r="E7" s="141" t="s">
        <v>120</v>
      </c>
      <c r="F7" s="151">
        <v>46055</v>
      </c>
      <c r="G7" s="151">
        <v>46055</v>
      </c>
      <c r="H7" s="151">
        <v>46055</v>
      </c>
      <c r="I7" s="151">
        <v>46055</v>
      </c>
      <c r="J7" s="151">
        <v>46062</v>
      </c>
      <c r="K7" s="151">
        <v>46062</v>
      </c>
      <c r="L7" s="151">
        <v>46062</v>
      </c>
      <c r="M7" s="151">
        <v>46062</v>
      </c>
      <c r="N7" s="151">
        <v>46062</v>
      </c>
      <c r="O7" s="151">
        <v>46064</v>
      </c>
      <c r="P7" s="151">
        <v>46062</v>
      </c>
      <c r="Q7" s="151">
        <v>46066</v>
      </c>
      <c r="R7" s="151">
        <v>46066</v>
      </c>
      <c r="S7" s="152" t="s">
        <v>24</v>
      </c>
      <c r="T7" s="155">
        <f>Completed[[#This Row],[MOOE]]</f>
        <v>99999.25</v>
      </c>
      <c r="U7" s="155">
        <v>99999.25</v>
      </c>
      <c r="V7" s="156"/>
      <c r="W7" s="155">
        <f>Completed[[#This Row],[MOOE2]]</f>
        <v>97930.3</v>
      </c>
      <c r="X7" s="157">
        <v>97930.3</v>
      </c>
      <c r="Y7" s="102"/>
      <c r="Z7" s="100"/>
      <c r="AA7" s="151">
        <v>46055</v>
      </c>
      <c r="AB7" s="151">
        <v>46055</v>
      </c>
      <c r="AC7" s="151">
        <v>46062</v>
      </c>
      <c r="AD7" s="151">
        <v>46062</v>
      </c>
      <c r="AE7" s="151">
        <v>46062</v>
      </c>
      <c r="AF7" s="151">
        <v>46066</v>
      </c>
      <c r="AG7" s="180" t="s">
        <v>57</v>
      </c>
    </row>
    <row r="8" spans="1:33" s="57" customFormat="1" ht="76" customHeight="1" x14ac:dyDescent="0.35">
      <c r="A8" s="230"/>
      <c r="B8" s="139" t="s">
        <v>110</v>
      </c>
      <c r="C8" s="140" t="s">
        <v>122</v>
      </c>
      <c r="D8" s="142" t="s">
        <v>109</v>
      </c>
      <c r="E8" s="141" t="s">
        <v>120</v>
      </c>
      <c r="F8" s="153">
        <v>46092</v>
      </c>
      <c r="G8" s="153">
        <v>46092</v>
      </c>
      <c r="H8" s="153">
        <v>46092</v>
      </c>
      <c r="I8" s="153">
        <v>46092</v>
      </c>
      <c r="J8" s="153">
        <v>46097</v>
      </c>
      <c r="K8" s="153">
        <v>46097</v>
      </c>
      <c r="L8" s="153">
        <v>46097</v>
      </c>
      <c r="M8" s="153">
        <v>46099</v>
      </c>
      <c r="N8" s="153">
        <v>46099</v>
      </c>
      <c r="O8" s="153">
        <v>46099</v>
      </c>
      <c r="P8" s="153">
        <v>46099</v>
      </c>
      <c r="Q8" s="153">
        <v>46104</v>
      </c>
      <c r="R8" s="153">
        <v>46104</v>
      </c>
      <c r="S8" s="154" t="s">
        <v>24</v>
      </c>
      <c r="T8" s="158">
        <f>Completed[[#This Row],[MOOE]]</f>
        <v>99999.25</v>
      </c>
      <c r="U8" s="159">
        <v>99999.25</v>
      </c>
      <c r="V8" s="160"/>
      <c r="W8" s="158">
        <f>Completed[[#This Row],[MOOE2]]</f>
        <v>98619.95</v>
      </c>
      <c r="X8" s="161">
        <v>98619.95</v>
      </c>
      <c r="Y8" s="83"/>
      <c r="Z8" s="80"/>
      <c r="AA8" s="153">
        <v>46092</v>
      </c>
      <c r="AB8" s="153">
        <v>46092</v>
      </c>
      <c r="AC8" s="153">
        <v>46097</v>
      </c>
      <c r="AD8" s="153">
        <v>46097</v>
      </c>
      <c r="AE8" s="153">
        <v>46097</v>
      </c>
      <c r="AF8" s="153">
        <v>46104</v>
      </c>
      <c r="AG8" s="180" t="s">
        <v>57</v>
      </c>
    </row>
    <row r="9" spans="1:33" s="57" customFormat="1" ht="76" customHeight="1" x14ac:dyDescent="0.35">
      <c r="A9" s="230"/>
      <c r="B9" s="139" t="s">
        <v>124</v>
      </c>
      <c r="C9" s="140" t="s">
        <v>122</v>
      </c>
      <c r="D9" s="142" t="s">
        <v>109</v>
      </c>
      <c r="E9" s="141" t="s">
        <v>120</v>
      </c>
      <c r="F9" s="153">
        <v>46087</v>
      </c>
      <c r="G9" s="153">
        <v>46087</v>
      </c>
      <c r="H9" s="153">
        <v>46087</v>
      </c>
      <c r="I9" s="153">
        <v>46087</v>
      </c>
      <c r="J9" s="153">
        <v>46093</v>
      </c>
      <c r="K9" s="153">
        <v>46093</v>
      </c>
      <c r="L9" s="153">
        <v>46093</v>
      </c>
      <c r="M9" s="153">
        <v>46097</v>
      </c>
      <c r="N9" s="153">
        <v>46094</v>
      </c>
      <c r="O9" s="153">
        <v>46098</v>
      </c>
      <c r="P9" s="153">
        <v>46097</v>
      </c>
      <c r="Q9" s="153">
        <v>46104</v>
      </c>
      <c r="R9" s="153">
        <v>46104</v>
      </c>
      <c r="S9" s="154" t="s">
        <v>24</v>
      </c>
      <c r="T9" s="158">
        <f>Completed[[#This Row],[MOOE]]</f>
        <v>249965</v>
      </c>
      <c r="U9" s="159">
        <v>249965</v>
      </c>
      <c r="V9" s="160"/>
      <c r="W9" s="158">
        <f>Completed[[#This Row],[MOOE2]]</f>
        <v>249875</v>
      </c>
      <c r="X9" s="161">
        <v>249875</v>
      </c>
      <c r="Y9" s="83"/>
      <c r="Z9" s="80"/>
      <c r="AA9" s="153">
        <v>46087</v>
      </c>
      <c r="AB9" s="153">
        <v>46087</v>
      </c>
      <c r="AC9" s="153">
        <v>46093</v>
      </c>
      <c r="AD9" s="153">
        <v>46093</v>
      </c>
      <c r="AE9" s="153">
        <v>46093</v>
      </c>
      <c r="AF9" s="153">
        <v>46104</v>
      </c>
      <c r="AG9" s="180" t="s">
        <v>57</v>
      </c>
    </row>
    <row r="10" spans="1:33" s="57" customFormat="1" ht="76" customHeight="1" x14ac:dyDescent="0.35">
      <c r="A10" s="230"/>
      <c r="B10" s="139" t="s">
        <v>108</v>
      </c>
      <c r="C10" s="140" t="s">
        <v>122</v>
      </c>
      <c r="D10" s="142" t="s">
        <v>109</v>
      </c>
      <c r="E10" s="141" t="s">
        <v>120</v>
      </c>
      <c r="F10" s="153">
        <v>46092</v>
      </c>
      <c r="G10" s="153">
        <v>46092</v>
      </c>
      <c r="H10" s="153">
        <v>46092</v>
      </c>
      <c r="I10" s="153">
        <v>46092</v>
      </c>
      <c r="J10" s="153">
        <v>46094</v>
      </c>
      <c r="K10" s="153">
        <v>46094</v>
      </c>
      <c r="L10" s="153">
        <v>46094</v>
      </c>
      <c r="M10" s="153">
        <v>46099</v>
      </c>
      <c r="N10" s="153">
        <v>46098</v>
      </c>
      <c r="O10" s="153">
        <v>46099</v>
      </c>
      <c r="P10" s="153">
        <v>46099</v>
      </c>
      <c r="Q10" s="153">
        <v>46104</v>
      </c>
      <c r="R10" s="153">
        <v>46104</v>
      </c>
      <c r="S10" s="154" t="s">
        <v>24</v>
      </c>
      <c r="T10" s="158">
        <f>Completed[[#This Row],[MOOE]]</f>
        <v>46996.36</v>
      </c>
      <c r="U10" s="162">
        <v>46996.36</v>
      </c>
      <c r="V10" s="163"/>
      <c r="W10" s="158">
        <f>Completed[[#This Row],[MOOE2]]</f>
        <v>46996.36</v>
      </c>
      <c r="X10" s="164">
        <v>46996.36</v>
      </c>
      <c r="Y10" s="83"/>
      <c r="Z10" s="80"/>
      <c r="AA10" s="153">
        <v>46092</v>
      </c>
      <c r="AB10" s="153">
        <v>46092</v>
      </c>
      <c r="AC10" s="153">
        <v>46094</v>
      </c>
      <c r="AD10" s="153">
        <v>46094</v>
      </c>
      <c r="AE10" s="153">
        <v>46094</v>
      </c>
      <c r="AF10" s="153">
        <v>46104</v>
      </c>
      <c r="AG10" s="180" t="s">
        <v>57</v>
      </c>
    </row>
    <row r="11" spans="1:33" s="57" customFormat="1" ht="76" customHeight="1" x14ac:dyDescent="0.35">
      <c r="A11" s="230"/>
      <c r="B11" s="139" t="s">
        <v>125</v>
      </c>
      <c r="C11" s="140" t="s">
        <v>122</v>
      </c>
      <c r="D11" s="142" t="s">
        <v>109</v>
      </c>
      <c r="E11" s="141" t="s">
        <v>120</v>
      </c>
      <c r="F11" s="153">
        <v>46113</v>
      </c>
      <c r="G11" s="153">
        <v>46113</v>
      </c>
      <c r="H11" s="153">
        <v>46113</v>
      </c>
      <c r="I11" s="153">
        <v>46113</v>
      </c>
      <c r="J11" s="153">
        <v>46120</v>
      </c>
      <c r="K11" s="153">
        <v>46120</v>
      </c>
      <c r="L11" s="153">
        <v>46120</v>
      </c>
      <c r="M11" s="153">
        <v>46125</v>
      </c>
      <c r="N11" s="153">
        <v>46125</v>
      </c>
      <c r="O11" s="153">
        <v>46127</v>
      </c>
      <c r="P11" s="153">
        <v>46127</v>
      </c>
      <c r="Q11" s="153">
        <v>46141</v>
      </c>
      <c r="R11" s="153">
        <v>46141</v>
      </c>
      <c r="S11" s="154" t="s">
        <v>24</v>
      </c>
      <c r="T11" s="158">
        <f>Completed[[#This Row],[MOOE]]</f>
        <v>240000</v>
      </c>
      <c r="U11" s="162">
        <v>240000</v>
      </c>
      <c r="V11" s="163"/>
      <c r="W11" s="158">
        <f>Completed[[#This Row],[MOOE2]]</f>
        <v>237530.46</v>
      </c>
      <c r="X11" s="164">
        <v>237530.46</v>
      </c>
      <c r="Y11" s="83"/>
      <c r="Z11" s="80"/>
      <c r="AA11" s="153">
        <v>46113</v>
      </c>
      <c r="AB11" s="153">
        <v>46113</v>
      </c>
      <c r="AC11" s="153">
        <v>46120</v>
      </c>
      <c r="AD11" s="153">
        <v>46120</v>
      </c>
      <c r="AE11" s="153">
        <v>46120</v>
      </c>
      <c r="AF11" s="153">
        <v>46141</v>
      </c>
      <c r="AG11" s="180" t="s">
        <v>57</v>
      </c>
    </row>
    <row r="12" spans="1:33" s="57" customFormat="1" ht="76" customHeight="1" x14ac:dyDescent="0.35">
      <c r="A12" s="230"/>
      <c r="B12" s="139" t="s">
        <v>126</v>
      </c>
      <c r="C12" s="140" t="s">
        <v>122</v>
      </c>
      <c r="D12" s="142" t="s">
        <v>109</v>
      </c>
      <c r="E12" s="141" t="s">
        <v>120</v>
      </c>
      <c r="F12" s="153">
        <v>46150</v>
      </c>
      <c r="G12" s="153">
        <v>46150</v>
      </c>
      <c r="H12" s="153">
        <v>46150</v>
      </c>
      <c r="I12" s="153">
        <v>46150</v>
      </c>
      <c r="J12" s="153">
        <v>46155</v>
      </c>
      <c r="K12" s="153">
        <v>46155</v>
      </c>
      <c r="L12" s="153">
        <v>46155</v>
      </c>
      <c r="M12" s="153">
        <v>46156</v>
      </c>
      <c r="N12" s="153">
        <v>46156</v>
      </c>
      <c r="O12" s="153">
        <v>46160</v>
      </c>
      <c r="P12" s="153">
        <v>46160</v>
      </c>
      <c r="Q12" s="153">
        <v>46171</v>
      </c>
      <c r="R12" s="153">
        <v>46171</v>
      </c>
      <c r="S12" s="154" t="s">
        <v>24</v>
      </c>
      <c r="T12" s="158">
        <f>Completed[[#This Row],[MOOE]]</f>
        <v>240000</v>
      </c>
      <c r="U12" s="162">
        <v>240000</v>
      </c>
      <c r="V12" s="163"/>
      <c r="W12" s="158">
        <f>Completed[[#This Row],[MOOE2]]</f>
        <v>234841.82</v>
      </c>
      <c r="X12" s="164">
        <v>234841.82</v>
      </c>
      <c r="Y12" s="83"/>
      <c r="Z12" s="80"/>
      <c r="AA12" s="153">
        <v>46150</v>
      </c>
      <c r="AB12" s="153">
        <v>46150</v>
      </c>
      <c r="AC12" s="153">
        <v>46155</v>
      </c>
      <c r="AD12" s="153">
        <v>46155</v>
      </c>
      <c r="AE12" s="153">
        <v>46155</v>
      </c>
      <c r="AF12" s="153">
        <v>46171</v>
      </c>
      <c r="AG12" s="180" t="s">
        <v>57</v>
      </c>
    </row>
    <row r="13" spans="1:33" s="57" customFormat="1" ht="76" customHeight="1" x14ac:dyDescent="0.35">
      <c r="A13" s="230"/>
      <c r="B13" s="139" t="s">
        <v>127</v>
      </c>
      <c r="C13" s="140" t="s">
        <v>122</v>
      </c>
      <c r="D13" s="142" t="s">
        <v>109</v>
      </c>
      <c r="E13" s="141" t="s">
        <v>120</v>
      </c>
      <c r="F13" s="153">
        <v>46153</v>
      </c>
      <c r="G13" s="153">
        <v>46153</v>
      </c>
      <c r="H13" s="153">
        <v>46153</v>
      </c>
      <c r="I13" s="153">
        <v>46153</v>
      </c>
      <c r="J13" s="153">
        <v>46155</v>
      </c>
      <c r="K13" s="153">
        <v>46155</v>
      </c>
      <c r="L13" s="153">
        <v>46155</v>
      </c>
      <c r="M13" s="153">
        <v>46156</v>
      </c>
      <c r="N13" s="153">
        <v>46156</v>
      </c>
      <c r="O13" s="153">
        <v>46163</v>
      </c>
      <c r="P13" s="153">
        <v>46163</v>
      </c>
      <c r="Q13" s="153">
        <v>46171</v>
      </c>
      <c r="R13" s="153">
        <v>46171</v>
      </c>
      <c r="S13" s="154" t="s">
        <v>24</v>
      </c>
      <c r="T13" s="158">
        <f>Completed[[#This Row],[MOOE]]</f>
        <v>203600</v>
      </c>
      <c r="U13" s="159">
        <v>203600</v>
      </c>
      <c r="V13" s="160"/>
      <c r="W13" s="158">
        <f>Completed[[#This Row],[MOOE2]]</f>
        <v>202950</v>
      </c>
      <c r="X13" s="161">
        <v>202950</v>
      </c>
      <c r="Y13" s="83"/>
      <c r="Z13" s="80"/>
      <c r="AA13" s="153">
        <v>46153</v>
      </c>
      <c r="AB13" s="153">
        <v>46153</v>
      </c>
      <c r="AC13" s="153">
        <v>46155</v>
      </c>
      <c r="AD13" s="153">
        <v>46155</v>
      </c>
      <c r="AE13" s="153">
        <v>46155</v>
      </c>
      <c r="AF13" s="153">
        <v>46171</v>
      </c>
      <c r="AG13" s="180" t="s">
        <v>57</v>
      </c>
    </row>
    <row r="14" spans="1:33" s="57" customFormat="1" ht="76" customHeight="1" x14ac:dyDescent="0.35">
      <c r="A14" s="230"/>
      <c r="B14" s="139" t="s">
        <v>128</v>
      </c>
      <c r="C14" s="140" t="s">
        <v>122</v>
      </c>
      <c r="D14" s="142" t="s">
        <v>109</v>
      </c>
      <c r="E14" s="141" t="s">
        <v>120</v>
      </c>
      <c r="F14" s="153">
        <v>46153</v>
      </c>
      <c r="G14" s="153">
        <v>46153</v>
      </c>
      <c r="H14" s="153">
        <v>46153</v>
      </c>
      <c r="I14" s="153">
        <v>46153</v>
      </c>
      <c r="J14" s="153">
        <v>46155</v>
      </c>
      <c r="K14" s="153">
        <v>46155</v>
      </c>
      <c r="L14" s="153">
        <v>46155</v>
      </c>
      <c r="M14" s="153">
        <v>46156</v>
      </c>
      <c r="N14" s="153">
        <v>46156</v>
      </c>
      <c r="O14" s="153">
        <v>46160</v>
      </c>
      <c r="P14" s="153">
        <v>46160</v>
      </c>
      <c r="Q14" s="153">
        <v>46171</v>
      </c>
      <c r="R14" s="153">
        <v>46171</v>
      </c>
      <c r="S14" s="154" t="s">
        <v>24</v>
      </c>
      <c r="T14" s="158">
        <f>Completed[[#This Row],[MOOE]]</f>
        <v>200000</v>
      </c>
      <c r="U14" s="159">
        <v>200000</v>
      </c>
      <c r="V14" s="160"/>
      <c r="W14" s="158">
        <f>Completed[[#This Row],[MOOE2]]</f>
        <v>195622.06</v>
      </c>
      <c r="X14" s="161">
        <v>195622.06</v>
      </c>
      <c r="Y14" s="83"/>
      <c r="Z14" s="80"/>
      <c r="AA14" s="153">
        <v>46153</v>
      </c>
      <c r="AB14" s="153">
        <v>46153</v>
      </c>
      <c r="AC14" s="153">
        <v>46155</v>
      </c>
      <c r="AD14" s="153">
        <v>46155</v>
      </c>
      <c r="AE14" s="153">
        <v>46155</v>
      </c>
      <c r="AF14" s="153">
        <v>46171</v>
      </c>
      <c r="AG14" s="180" t="s">
        <v>57</v>
      </c>
    </row>
    <row r="15" spans="1:33" s="57" customFormat="1" ht="76" customHeight="1" x14ac:dyDescent="0.35">
      <c r="A15" s="230"/>
      <c r="B15" s="139" t="s">
        <v>129</v>
      </c>
      <c r="C15" s="140" t="s">
        <v>122</v>
      </c>
      <c r="D15" s="142" t="s">
        <v>109</v>
      </c>
      <c r="E15" s="141" t="s">
        <v>120</v>
      </c>
      <c r="F15" s="153">
        <v>46154</v>
      </c>
      <c r="G15" s="153">
        <v>46154</v>
      </c>
      <c r="H15" s="153">
        <v>46154</v>
      </c>
      <c r="I15" s="153">
        <v>46154</v>
      </c>
      <c r="J15" s="153">
        <v>46157</v>
      </c>
      <c r="K15" s="153">
        <v>46157</v>
      </c>
      <c r="L15" s="153">
        <v>46157</v>
      </c>
      <c r="M15" s="153">
        <v>46160</v>
      </c>
      <c r="N15" s="153">
        <v>46160</v>
      </c>
      <c r="O15" s="153">
        <v>46162</v>
      </c>
      <c r="P15" s="153">
        <v>46161</v>
      </c>
      <c r="Q15" s="153">
        <v>46171</v>
      </c>
      <c r="R15" s="153">
        <v>46171</v>
      </c>
      <c r="S15" s="154" t="s">
        <v>24</v>
      </c>
      <c r="T15" s="158">
        <f>Completed[[#This Row],[MOOE]]</f>
        <v>47000</v>
      </c>
      <c r="U15" s="159">
        <v>47000</v>
      </c>
      <c r="V15" s="160"/>
      <c r="W15" s="158">
        <f>Completed[[#This Row],[MOOE2]]</f>
        <v>47000</v>
      </c>
      <c r="X15" s="161">
        <v>47000</v>
      </c>
      <c r="Y15" s="83"/>
      <c r="Z15" s="80"/>
      <c r="AA15" s="153">
        <v>46154</v>
      </c>
      <c r="AB15" s="153">
        <v>46154</v>
      </c>
      <c r="AC15" s="153">
        <v>46157</v>
      </c>
      <c r="AD15" s="153">
        <v>46157</v>
      </c>
      <c r="AE15" s="153">
        <v>46157</v>
      </c>
      <c r="AF15" s="153">
        <v>46171</v>
      </c>
      <c r="AG15" s="180" t="s">
        <v>57</v>
      </c>
    </row>
    <row r="16" spans="1:33" s="57" customFormat="1" ht="76" customHeight="1" x14ac:dyDescent="0.35">
      <c r="A16" s="230"/>
      <c r="B16" s="139" t="s">
        <v>130</v>
      </c>
      <c r="C16" s="140" t="s">
        <v>122</v>
      </c>
      <c r="D16" s="142" t="s">
        <v>109</v>
      </c>
      <c r="E16" s="141" t="s">
        <v>120</v>
      </c>
      <c r="F16" s="153">
        <v>46181</v>
      </c>
      <c r="G16" s="153">
        <v>46181</v>
      </c>
      <c r="H16" s="153">
        <v>46181</v>
      </c>
      <c r="I16" s="153">
        <v>46181</v>
      </c>
      <c r="J16" s="153">
        <v>46183</v>
      </c>
      <c r="K16" s="153">
        <v>46183</v>
      </c>
      <c r="L16" s="153">
        <v>46183</v>
      </c>
      <c r="M16" s="153">
        <v>46184</v>
      </c>
      <c r="N16" s="153">
        <v>46184</v>
      </c>
      <c r="O16" s="153">
        <v>46188</v>
      </c>
      <c r="P16" s="153">
        <v>46188</v>
      </c>
      <c r="Q16" s="153">
        <v>46191</v>
      </c>
      <c r="R16" s="153">
        <v>46191</v>
      </c>
      <c r="S16" s="154" t="s">
        <v>24</v>
      </c>
      <c r="T16" s="158">
        <f>Completed[[#This Row],[MOOE]]</f>
        <v>99998.79</v>
      </c>
      <c r="U16" s="159">
        <v>99998.79</v>
      </c>
      <c r="V16" s="160"/>
      <c r="W16" s="158">
        <f>Completed[[#This Row],[MOOE2]]</f>
        <v>99317.75</v>
      </c>
      <c r="X16" s="161">
        <v>99317.75</v>
      </c>
      <c r="Y16" s="83"/>
      <c r="Z16" s="80"/>
      <c r="AA16" s="153">
        <v>46181</v>
      </c>
      <c r="AB16" s="153">
        <v>46181</v>
      </c>
      <c r="AC16" s="153">
        <v>46183</v>
      </c>
      <c r="AD16" s="153">
        <v>46183</v>
      </c>
      <c r="AE16" s="153">
        <v>46183</v>
      </c>
      <c r="AF16" s="153">
        <v>46191</v>
      </c>
      <c r="AG16" s="180" t="s">
        <v>57</v>
      </c>
    </row>
    <row r="17" spans="1:35" s="57" customFormat="1" ht="76" customHeight="1" x14ac:dyDescent="0.35">
      <c r="A17" s="230"/>
      <c r="B17" s="139" t="s">
        <v>108</v>
      </c>
      <c r="C17" s="140" t="s">
        <v>122</v>
      </c>
      <c r="D17" s="142" t="s">
        <v>109</v>
      </c>
      <c r="E17" s="141" t="s">
        <v>120</v>
      </c>
      <c r="F17" s="153">
        <v>46181</v>
      </c>
      <c r="G17" s="153">
        <v>46181</v>
      </c>
      <c r="H17" s="153">
        <v>46181</v>
      </c>
      <c r="I17" s="153">
        <v>46181</v>
      </c>
      <c r="J17" s="153">
        <v>46183</v>
      </c>
      <c r="K17" s="153">
        <v>46183</v>
      </c>
      <c r="L17" s="153">
        <v>46183</v>
      </c>
      <c r="M17" s="153">
        <v>46184</v>
      </c>
      <c r="N17" s="153">
        <v>46184</v>
      </c>
      <c r="O17" s="153">
        <v>46188</v>
      </c>
      <c r="P17" s="153">
        <v>46188</v>
      </c>
      <c r="Q17" s="153">
        <v>46191</v>
      </c>
      <c r="R17" s="153">
        <v>46191</v>
      </c>
      <c r="S17" s="154" t="s">
        <v>24</v>
      </c>
      <c r="T17" s="158">
        <f>Completed[[#This Row],[MOOE]]</f>
        <v>84160</v>
      </c>
      <c r="U17" s="162">
        <v>84160</v>
      </c>
      <c r="V17" s="163"/>
      <c r="W17" s="158">
        <f>Completed[[#This Row],[MOOE2]]</f>
        <v>83935</v>
      </c>
      <c r="X17" s="164">
        <v>83935</v>
      </c>
      <c r="Y17" s="83"/>
      <c r="Z17" s="80"/>
      <c r="AA17" s="153">
        <v>46181</v>
      </c>
      <c r="AB17" s="153">
        <v>46181</v>
      </c>
      <c r="AC17" s="153">
        <v>46183</v>
      </c>
      <c r="AD17" s="153">
        <v>46183</v>
      </c>
      <c r="AE17" s="153">
        <v>46183</v>
      </c>
      <c r="AF17" s="153">
        <v>46191</v>
      </c>
      <c r="AG17" s="180" t="s">
        <v>57</v>
      </c>
    </row>
    <row r="18" spans="1:35" s="57" customFormat="1" ht="76" customHeight="1" x14ac:dyDescent="0.35">
      <c r="A18" s="230"/>
      <c r="B18" s="139" t="s">
        <v>131</v>
      </c>
      <c r="C18" s="140" t="s">
        <v>122</v>
      </c>
      <c r="D18" s="142" t="s">
        <v>109</v>
      </c>
      <c r="E18" s="141" t="s">
        <v>120</v>
      </c>
      <c r="F18" s="153">
        <v>46181</v>
      </c>
      <c r="G18" s="153">
        <v>46181</v>
      </c>
      <c r="H18" s="153">
        <v>46181</v>
      </c>
      <c r="I18" s="153">
        <v>46181</v>
      </c>
      <c r="J18" s="153">
        <v>46183</v>
      </c>
      <c r="K18" s="153">
        <v>46183</v>
      </c>
      <c r="L18" s="153">
        <v>46183</v>
      </c>
      <c r="M18" s="153">
        <v>46184</v>
      </c>
      <c r="N18" s="153">
        <v>46184</v>
      </c>
      <c r="O18" s="153">
        <v>46188</v>
      </c>
      <c r="P18" s="153">
        <v>46188</v>
      </c>
      <c r="Q18" s="153">
        <v>46191</v>
      </c>
      <c r="R18" s="153">
        <v>46191</v>
      </c>
      <c r="S18" s="154" t="s">
        <v>24</v>
      </c>
      <c r="T18" s="158">
        <f>Completed[[#This Row],[MOOE]]</f>
        <v>49996</v>
      </c>
      <c r="U18" s="159">
        <v>49996</v>
      </c>
      <c r="V18" s="160"/>
      <c r="W18" s="158">
        <f>Completed[[#This Row],[MOOE2]]</f>
        <v>49996</v>
      </c>
      <c r="X18" s="161">
        <v>49996</v>
      </c>
      <c r="Y18" s="83"/>
      <c r="Z18" s="80"/>
      <c r="AA18" s="153">
        <v>46181</v>
      </c>
      <c r="AB18" s="153">
        <v>46181</v>
      </c>
      <c r="AC18" s="153">
        <v>46183</v>
      </c>
      <c r="AD18" s="153">
        <v>46183</v>
      </c>
      <c r="AE18" s="153">
        <v>46183</v>
      </c>
      <c r="AF18" s="153">
        <v>46191</v>
      </c>
      <c r="AG18" s="180" t="s">
        <v>57</v>
      </c>
    </row>
    <row r="19" spans="1:35" s="57" customFormat="1" ht="76" hidden="1" customHeight="1" x14ac:dyDescent="0.35">
      <c r="A19" s="225"/>
      <c r="B19" s="226"/>
      <c r="C19" s="227"/>
      <c r="D19" s="227"/>
      <c r="E19" s="228"/>
      <c r="F19" s="105"/>
      <c r="G19" s="105"/>
      <c r="H19" s="104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81"/>
      <c r="T19" s="111">
        <f>Completed[[#This Row],[MOOE]]</f>
        <v>0</v>
      </c>
      <c r="U19" s="143"/>
      <c r="V19" s="82"/>
      <c r="W19" s="111">
        <f>Completed[[#This Row],[MOOE2]]</f>
        <v>0</v>
      </c>
      <c r="X19" s="148"/>
      <c r="Y19" s="83"/>
      <c r="Z19" s="80"/>
      <c r="AA19" s="105"/>
      <c r="AB19" s="105"/>
      <c r="AC19" s="105"/>
      <c r="AD19" s="105"/>
      <c r="AE19" s="105"/>
      <c r="AF19" s="106"/>
      <c r="AG19" s="113"/>
    </row>
    <row r="20" spans="1:35" s="57" customFormat="1" ht="76" hidden="1" customHeight="1" x14ac:dyDescent="0.35">
      <c r="A20" s="114"/>
      <c r="B20" s="101"/>
      <c r="C20" s="103"/>
      <c r="D20" s="103"/>
      <c r="E20" s="84"/>
      <c r="F20" s="105"/>
      <c r="G20" s="105"/>
      <c r="H20" s="104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81"/>
      <c r="T20" s="111">
        <f>Completed[[#This Row],[MOOE]]</f>
        <v>0</v>
      </c>
      <c r="U20" s="143"/>
      <c r="V20" s="82"/>
      <c r="W20" s="111">
        <f>Completed[[#This Row],[MOOE2]]</f>
        <v>0</v>
      </c>
      <c r="X20" s="148"/>
      <c r="Y20" s="83"/>
      <c r="Z20" s="80"/>
      <c r="AA20" s="105"/>
      <c r="AB20" s="105"/>
      <c r="AC20" s="105"/>
      <c r="AD20" s="105"/>
      <c r="AE20" s="105"/>
      <c r="AF20" s="106"/>
      <c r="AG20" s="113"/>
    </row>
    <row r="21" spans="1:35" s="57" customFormat="1" ht="76" hidden="1" customHeight="1" x14ac:dyDescent="0.35">
      <c r="A21" s="114"/>
      <c r="B21" s="101"/>
      <c r="C21" s="103"/>
      <c r="D21" s="103"/>
      <c r="E21" s="84"/>
      <c r="F21" s="105"/>
      <c r="G21" s="105"/>
      <c r="H21" s="104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81"/>
      <c r="T21" s="111">
        <f>Completed[[#This Row],[MOOE]]</f>
        <v>0</v>
      </c>
      <c r="U21" s="143"/>
      <c r="V21" s="82"/>
      <c r="W21" s="111">
        <f>Completed[[#This Row],[MOOE2]]</f>
        <v>0</v>
      </c>
      <c r="X21" s="148"/>
      <c r="Y21" s="83"/>
      <c r="Z21" s="80"/>
      <c r="AA21" s="105"/>
      <c r="AB21" s="105"/>
      <c r="AC21" s="105"/>
      <c r="AD21" s="105"/>
      <c r="AE21" s="105"/>
      <c r="AF21" s="106"/>
      <c r="AG21" s="113"/>
    </row>
    <row r="22" spans="1:35" s="57" customFormat="1" ht="76" hidden="1" customHeight="1" x14ac:dyDescent="0.35">
      <c r="A22" s="114"/>
      <c r="B22" s="101"/>
      <c r="C22" s="103"/>
      <c r="D22" s="103"/>
      <c r="E22" s="84"/>
      <c r="F22" s="105"/>
      <c r="G22" s="105"/>
      <c r="H22" s="104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81"/>
      <c r="T22" s="111">
        <f>Completed[[#This Row],[MOOE]]</f>
        <v>0</v>
      </c>
      <c r="U22" s="143"/>
      <c r="V22" s="82"/>
      <c r="W22" s="111">
        <f>Completed[[#This Row],[MOOE2]]</f>
        <v>0</v>
      </c>
      <c r="X22" s="148"/>
      <c r="Y22" s="83"/>
      <c r="Z22" s="80"/>
      <c r="AA22" s="105"/>
      <c r="AB22" s="105"/>
      <c r="AC22" s="105"/>
      <c r="AD22" s="105"/>
      <c r="AE22" s="105"/>
      <c r="AF22" s="106"/>
      <c r="AG22" s="113"/>
    </row>
    <row r="23" spans="1:35" s="58" customFormat="1" ht="76" hidden="1" customHeight="1" thickBot="1" x14ac:dyDescent="0.4">
      <c r="A23" s="115"/>
      <c r="B23" s="116"/>
      <c r="C23" s="117"/>
      <c r="D23" s="117"/>
      <c r="E23" s="116"/>
      <c r="F23" s="153">
        <v>46113</v>
      </c>
      <c r="G23" s="118"/>
      <c r="H23" s="119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20"/>
      <c r="T23" s="121">
        <f>Completed[[#This Row],[MOOE]]</f>
        <v>0</v>
      </c>
      <c r="U23" s="144"/>
      <c r="V23" s="122"/>
      <c r="W23" s="121">
        <f>Completed[[#This Row],[MOOE2]]</f>
        <v>0</v>
      </c>
      <c r="X23" s="149"/>
      <c r="Y23" s="123"/>
      <c r="Z23" s="124"/>
      <c r="AA23" s="118"/>
      <c r="AB23" s="118"/>
      <c r="AC23" s="118"/>
      <c r="AD23" s="118"/>
      <c r="AE23" s="118"/>
      <c r="AF23" s="125"/>
      <c r="AG23" s="126"/>
    </row>
    <row r="24" spans="1:35" s="4" customFormat="1" ht="21" customHeight="1" thickBot="1" x14ac:dyDescent="0.4">
      <c r="A24" s="49"/>
      <c r="B24" s="30"/>
      <c r="C24" s="26"/>
      <c r="D24" s="26"/>
      <c r="E24" s="31"/>
      <c r="F24" s="26"/>
      <c r="G24" s="26"/>
      <c r="H24" s="26"/>
      <c r="I24" s="26"/>
      <c r="J24" s="26"/>
      <c r="K24" s="26"/>
      <c r="L24" s="26"/>
      <c r="M24" s="26"/>
      <c r="N24" s="38"/>
      <c r="O24" s="33"/>
      <c r="P24" s="34"/>
      <c r="Q24" s="52"/>
      <c r="R24" s="165"/>
      <c r="S24" s="166" t="s">
        <v>37</v>
      </c>
      <c r="T24" s="167">
        <f>SUM(PMR!$T$6:$T$23)</f>
        <v>1661714.65</v>
      </c>
      <c r="U24" s="167">
        <f>SUM(PMR!$U$6:$U$23)</f>
        <v>1661714.65</v>
      </c>
      <c r="V24" s="167">
        <f>SUM(PMR!$V$6:$V$23)</f>
        <v>0</v>
      </c>
      <c r="W24" s="168"/>
      <c r="X24" s="169"/>
      <c r="Y24" s="170"/>
      <c r="Z24" s="53"/>
      <c r="AA24" s="54"/>
      <c r="AB24" s="54"/>
      <c r="AC24" s="54"/>
      <c r="AD24" s="54"/>
      <c r="AE24" s="54"/>
      <c r="AF24" s="55"/>
      <c r="AG24" s="56"/>
    </row>
    <row r="25" spans="1:35" ht="21" customHeight="1" thickBot="1" x14ac:dyDescent="0.4">
      <c r="A25" s="49"/>
      <c r="B25" s="6"/>
      <c r="C25" s="12"/>
      <c r="D25" s="12"/>
      <c r="E25" s="15"/>
      <c r="F25" s="12"/>
      <c r="G25" s="12"/>
      <c r="H25" s="12"/>
      <c r="I25" s="12"/>
      <c r="J25" s="26"/>
      <c r="K25" s="26"/>
      <c r="L25" s="26"/>
      <c r="M25" s="26"/>
      <c r="N25" s="38"/>
      <c r="O25" s="33"/>
      <c r="P25" s="34"/>
      <c r="Q25" s="52"/>
      <c r="R25" s="165"/>
      <c r="S25" s="166" t="s">
        <v>38</v>
      </c>
      <c r="T25" s="171"/>
      <c r="U25" s="172"/>
      <c r="V25" s="173"/>
      <c r="W25" s="174">
        <f>SUM(PMR!$W$6:$W$23)</f>
        <v>1644614.7</v>
      </c>
      <c r="X25" s="174">
        <f>SUM(PMR!$X$6:$X$23)</f>
        <v>1644614.7</v>
      </c>
      <c r="Y25" s="174">
        <f>SUM(PMR!$Y$6:$Y$23)</f>
        <v>0</v>
      </c>
      <c r="Z25" s="24"/>
      <c r="AA25" s="20"/>
      <c r="AB25" s="20"/>
      <c r="AC25" s="20"/>
      <c r="AD25" s="20"/>
      <c r="AE25" s="20"/>
      <c r="AF25" s="21"/>
      <c r="AG25" s="28"/>
    </row>
    <row r="26" spans="1:35" ht="21" customHeight="1" x14ac:dyDescent="0.35">
      <c r="A26" s="50"/>
      <c r="B26" s="7"/>
      <c r="C26" s="13"/>
      <c r="D26" s="13"/>
      <c r="E26" s="16"/>
      <c r="F26" s="13"/>
      <c r="G26" s="13"/>
      <c r="H26" s="13"/>
      <c r="I26" s="13"/>
      <c r="J26" s="39"/>
      <c r="K26" s="39"/>
      <c r="L26" s="39"/>
      <c r="M26" s="39"/>
      <c r="N26" s="38"/>
      <c r="O26" s="33"/>
      <c r="P26" s="34"/>
      <c r="Q26" s="52"/>
      <c r="R26" s="165"/>
      <c r="S26" s="166" t="s">
        <v>39</v>
      </c>
      <c r="T26" s="175">
        <f>T24-W25</f>
        <v>17099.949999999953</v>
      </c>
      <c r="U26" s="176"/>
      <c r="V26" s="177"/>
      <c r="W26" s="176"/>
      <c r="X26" s="178"/>
      <c r="Y26" s="179"/>
      <c r="Z26" s="24"/>
      <c r="AA26" s="20"/>
      <c r="AB26" s="20"/>
      <c r="AC26" s="20"/>
      <c r="AD26" s="20"/>
      <c r="AE26" s="20"/>
      <c r="AF26" s="19"/>
      <c r="AG26" s="29"/>
    </row>
    <row r="27" spans="1:35" ht="21.75" customHeight="1" thickBot="1" x14ac:dyDescent="0.4">
      <c r="A27" s="59"/>
      <c r="B27" s="60"/>
      <c r="C27" s="61"/>
      <c r="D27" s="61"/>
      <c r="E27" s="62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88"/>
      <c r="U27" s="88"/>
      <c r="V27" s="61"/>
      <c r="W27" s="88"/>
      <c r="X27" s="88"/>
      <c r="Y27" s="51"/>
      <c r="Z27" s="59"/>
      <c r="AA27" s="61"/>
      <c r="AB27" s="61"/>
      <c r="AC27" s="61"/>
      <c r="AD27" s="61"/>
      <c r="AE27" s="61"/>
      <c r="AF27" s="51"/>
      <c r="AG27" s="63"/>
    </row>
    <row r="28" spans="1:35" s="4" customFormat="1" ht="74.25" hidden="1" customHeight="1" thickBot="1" x14ac:dyDescent="0.4">
      <c r="A28" s="41" t="s">
        <v>4</v>
      </c>
      <c r="B28" s="64" t="s">
        <v>5</v>
      </c>
      <c r="C28" s="65" t="s">
        <v>6</v>
      </c>
      <c r="D28" s="42" t="s">
        <v>7</v>
      </c>
      <c r="E28" s="43" t="s">
        <v>8</v>
      </c>
      <c r="F28" s="42" t="s">
        <v>9</v>
      </c>
      <c r="G28" s="42" t="s">
        <v>10</v>
      </c>
      <c r="H28" s="42" t="s">
        <v>11</v>
      </c>
      <c r="I28" s="42" t="s">
        <v>12</v>
      </c>
      <c r="J28" s="42" t="s">
        <v>13</v>
      </c>
      <c r="K28" s="42" t="s">
        <v>14</v>
      </c>
      <c r="L28" s="42" t="s">
        <v>15</v>
      </c>
      <c r="M28" s="42" t="s">
        <v>16</v>
      </c>
      <c r="N28" s="42" t="s">
        <v>17</v>
      </c>
      <c r="O28" s="42" t="s">
        <v>18</v>
      </c>
      <c r="P28" s="42" t="s">
        <v>19</v>
      </c>
      <c r="Q28" s="42" t="s">
        <v>20</v>
      </c>
      <c r="R28" s="42" t="s">
        <v>21</v>
      </c>
      <c r="S28" s="41" t="s">
        <v>22</v>
      </c>
      <c r="T28" s="43" t="s">
        <v>23</v>
      </c>
      <c r="U28" s="42" t="s">
        <v>24</v>
      </c>
      <c r="V28" s="47" t="s">
        <v>25</v>
      </c>
      <c r="W28" s="44" t="s">
        <v>26</v>
      </c>
      <c r="X28" s="46" t="s">
        <v>27</v>
      </c>
      <c r="Y28" s="47" t="s">
        <v>28</v>
      </c>
      <c r="Z28" s="43" t="s">
        <v>29</v>
      </c>
      <c r="AA28" s="46" t="s">
        <v>30</v>
      </c>
      <c r="AB28" s="47" t="s">
        <v>31</v>
      </c>
      <c r="AC28" s="42" t="s">
        <v>40</v>
      </c>
      <c r="AD28" s="42" t="s">
        <v>32</v>
      </c>
      <c r="AE28" s="42" t="s">
        <v>33</v>
      </c>
      <c r="AF28" s="43" t="s">
        <v>34</v>
      </c>
      <c r="AG28" s="66" t="s">
        <v>35</v>
      </c>
    </row>
    <row r="29" spans="1:35" s="86" customFormat="1" ht="54" customHeight="1" thickTop="1" x14ac:dyDescent="0.45">
      <c r="A29" s="127" t="s">
        <v>41</v>
      </c>
      <c r="B29" s="128"/>
      <c r="C29" s="128"/>
      <c r="D29" s="128"/>
      <c r="E29" s="128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8"/>
      <c r="T29" s="130" t="str">
        <f>IF(Ongoing[[#This Row],[Procurement Project]]="","",SUM(Ongoing[[#This Row],[MOOE]]+Ongoing[[#This Row],[CO]]))</f>
        <v/>
      </c>
      <c r="U29" s="131"/>
      <c r="V29" s="131"/>
      <c r="W29" s="130" t="str">
        <f>IF(Ongoing[[#This Row],[Procurement Project]]="","",SUM(Ongoing[[#This Row],[MOOE2]]+Ongoing[[#This Row],[CO3]]))</f>
        <v/>
      </c>
      <c r="X29" s="131"/>
      <c r="Y29" s="131"/>
      <c r="Z29" s="128"/>
      <c r="AA29" s="132"/>
      <c r="AB29" s="132"/>
      <c r="AC29" s="132"/>
      <c r="AD29" s="132"/>
      <c r="AE29" s="132"/>
      <c r="AF29" s="132"/>
      <c r="AG29" s="133"/>
      <c r="AH29" s="85"/>
      <c r="AI29" s="85"/>
    </row>
    <row r="30" spans="1:35" s="217" customFormat="1" ht="63.65" customHeight="1" x14ac:dyDescent="0.5">
      <c r="A30" s="207"/>
      <c r="B30" s="139"/>
      <c r="C30" s="140"/>
      <c r="D30" s="142"/>
      <c r="E30" s="208"/>
      <c r="F30" s="153"/>
      <c r="G30" s="153"/>
      <c r="H30" s="209"/>
      <c r="I30" s="153"/>
      <c r="J30" s="153"/>
      <c r="K30" s="153"/>
      <c r="L30" s="153"/>
      <c r="M30" s="153"/>
      <c r="N30" s="210"/>
      <c r="O30" s="210"/>
      <c r="P30" s="210"/>
      <c r="Q30" s="153"/>
      <c r="R30" s="153"/>
      <c r="S30" s="154"/>
      <c r="T30" s="263"/>
      <c r="U30" s="212"/>
      <c r="V30" s="213"/>
      <c r="W30" s="211"/>
      <c r="X30" s="214"/>
      <c r="Y30" s="215"/>
      <c r="Z30" s="140"/>
      <c r="AA30" s="153"/>
      <c r="AB30" s="153"/>
      <c r="AC30" s="153"/>
      <c r="AD30" s="153"/>
      <c r="AE30" s="153"/>
      <c r="AF30" s="153"/>
      <c r="AG30" s="180"/>
      <c r="AH30" s="216"/>
      <c r="AI30" s="216"/>
    </row>
    <row r="31" spans="1:35" s="217" customFormat="1" ht="63.65" customHeight="1" x14ac:dyDescent="0.5">
      <c r="A31" s="207"/>
      <c r="B31" s="218"/>
      <c r="C31" s="140"/>
      <c r="D31" s="142"/>
      <c r="E31" s="208"/>
      <c r="F31" s="153"/>
      <c r="G31" s="153"/>
      <c r="H31" s="209"/>
      <c r="I31" s="153"/>
      <c r="J31" s="153"/>
      <c r="K31" s="153"/>
      <c r="L31" s="153"/>
      <c r="M31" s="153"/>
      <c r="N31" s="210"/>
      <c r="O31" s="210"/>
      <c r="P31" s="210"/>
      <c r="Q31" s="153"/>
      <c r="R31" s="153"/>
      <c r="S31" s="219"/>
      <c r="T31" s="220"/>
      <c r="U31" s="221"/>
      <c r="V31" s="222"/>
      <c r="W31" s="220"/>
      <c r="X31" s="223"/>
      <c r="Y31" s="215"/>
      <c r="Z31" s="140"/>
      <c r="AA31" s="153"/>
      <c r="AB31" s="153"/>
      <c r="AC31" s="153"/>
      <c r="AD31" s="153"/>
      <c r="AE31" s="153"/>
      <c r="AF31" s="153"/>
      <c r="AG31" s="180"/>
      <c r="AH31" s="216"/>
      <c r="AI31" s="216"/>
    </row>
    <row r="32" spans="1:35" s="217" customFormat="1" ht="63.65" customHeight="1" x14ac:dyDescent="0.5">
      <c r="A32" s="207"/>
      <c r="B32" s="218"/>
      <c r="C32" s="140"/>
      <c r="D32" s="142"/>
      <c r="E32" s="208"/>
      <c r="F32" s="153"/>
      <c r="G32" s="153"/>
      <c r="H32" s="209"/>
      <c r="I32" s="153"/>
      <c r="J32" s="153"/>
      <c r="K32" s="153"/>
      <c r="L32" s="153"/>
      <c r="M32" s="153"/>
      <c r="N32" s="210"/>
      <c r="O32" s="210"/>
      <c r="P32" s="210"/>
      <c r="Q32" s="153"/>
      <c r="R32" s="153"/>
      <c r="S32" s="219"/>
      <c r="T32" s="220"/>
      <c r="U32" s="221"/>
      <c r="V32" s="222"/>
      <c r="W32" s="220"/>
      <c r="X32" s="223"/>
      <c r="Y32" s="215"/>
      <c r="Z32" s="140"/>
      <c r="AA32" s="153"/>
      <c r="AB32" s="153"/>
      <c r="AC32" s="153"/>
      <c r="AD32" s="153"/>
      <c r="AE32" s="153"/>
      <c r="AF32" s="153"/>
      <c r="AG32" s="180"/>
      <c r="AH32" s="216"/>
      <c r="AI32" s="216"/>
    </row>
    <row r="33" spans="1:35" s="217" customFormat="1" ht="63.65" customHeight="1" x14ac:dyDescent="0.5">
      <c r="A33" s="207"/>
      <c r="B33" s="218"/>
      <c r="C33" s="140"/>
      <c r="D33" s="142"/>
      <c r="E33" s="208"/>
      <c r="F33" s="153"/>
      <c r="G33" s="153"/>
      <c r="H33" s="209"/>
      <c r="I33" s="153"/>
      <c r="J33" s="153"/>
      <c r="K33" s="153"/>
      <c r="L33" s="153"/>
      <c r="M33" s="153"/>
      <c r="N33" s="210"/>
      <c r="O33" s="210"/>
      <c r="P33" s="210"/>
      <c r="Q33" s="153"/>
      <c r="R33" s="153"/>
      <c r="S33" s="219"/>
      <c r="T33" s="220"/>
      <c r="U33" s="221"/>
      <c r="V33" s="222"/>
      <c r="W33" s="220"/>
      <c r="X33" s="223"/>
      <c r="Y33" s="215"/>
      <c r="Z33" s="140"/>
      <c r="AA33" s="153"/>
      <c r="AB33" s="153"/>
      <c r="AC33" s="153"/>
      <c r="AD33" s="153"/>
      <c r="AE33" s="153"/>
      <c r="AF33" s="153"/>
      <c r="AG33" s="180"/>
      <c r="AH33" s="216"/>
      <c r="AI33" s="216"/>
    </row>
    <row r="34" spans="1:35" s="182" customFormat="1" ht="75" customHeight="1" x14ac:dyDescent="0.5">
      <c r="A34" s="207"/>
      <c r="B34" s="139"/>
      <c r="C34" s="140"/>
      <c r="D34" s="142"/>
      <c r="E34" s="208"/>
      <c r="F34" s="153"/>
      <c r="G34" s="153"/>
      <c r="H34" s="209"/>
      <c r="I34" s="153"/>
      <c r="J34" s="153"/>
      <c r="K34" s="153"/>
      <c r="L34" s="153"/>
      <c r="M34" s="153"/>
      <c r="N34" s="210"/>
      <c r="O34" s="210"/>
      <c r="P34" s="210"/>
      <c r="Q34" s="153"/>
      <c r="R34" s="153"/>
      <c r="S34" s="154"/>
      <c r="T34" s="263"/>
      <c r="U34" s="212"/>
      <c r="V34" s="213"/>
      <c r="W34" s="211"/>
      <c r="X34" s="214"/>
      <c r="Y34" s="215"/>
      <c r="Z34" s="140"/>
      <c r="AA34" s="153"/>
      <c r="AB34" s="153"/>
      <c r="AC34" s="153"/>
      <c r="AD34" s="153"/>
      <c r="AE34" s="153"/>
      <c r="AF34" s="153"/>
      <c r="AG34" s="180"/>
      <c r="AH34" s="224"/>
      <c r="AI34" s="224"/>
    </row>
    <row r="35" spans="1:35" s="182" customFormat="1" ht="75" customHeight="1" x14ac:dyDescent="0.5">
      <c r="A35" s="207"/>
      <c r="B35" s="218"/>
      <c r="C35" s="140"/>
      <c r="D35" s="142"/>
      <c r="E35" s="208"/>
      <c r="F35" s="153"/>
      <c r="G35" s="153"/>
      <c r="H35" s="209"/>
      <c r="I35" s="153"/>
      <c r="J35" s="153"/>
      <c r="K35" s="153"/>
      <c r="L35" s="153"/>
      <c r="M35" s="153"/>
      <c r="N35" s="210"/>
      <c r="O35" s="210"/>
      <c r="P35" s="210"/>
      <c r="Q35" s="153"/>
      <c r="R35" s="153"/>
      <c r="S35" s="154"/>
      <c r="T35" s="263"/>
      <c r="U35" s="212"/>
      <c r="V35" s="213"/>
      <c r="W35" s="211"/>
      <c r="X35" s="214"/>
      <c r="Y35" s="215"/>
      <c r="Z35" s="140"/>
      <c r="AA35" s="153"/>
      <c r="AB35" s="153"/>
      <c r="AC35" s="153"/>
      <c r="AD35" s="153"/>
      <c r="AE35" s="153"/>
      <c r="AF35" s="153"/>
      <c r="AG35" s="180"/>
      <c r="AH35" s="224"/>
      <c r="AI35" s="224"/>
    </row>
    <row r="36" spans="1:35" s="182" customFormat="1" ht="75" customHeight="1" thickBot="1" x14ac:dyDescent="0.55000000000000004">
      <c r="A36" s="231"/>
      <c r="B36" s="232"/>
      <c r="C36" s="233"/>
      <c r="D36" s="234"/>
      <c r="E36" s="235"/>
      <c r="F36" s="236"/>
      <c r="G36" s="236"/>
      <c r="H36" s="237"/>
      <c r="I36" s="236"/>
      <c r="J36" s="236"/>
      <c r="K36" s="236"/>
      <c r="L36" s="236"/>
      <c r="M36" s="237"/>
      <c r="N36" s="238"/>
      <c r="O36" s="238"/>
      <c r="P36" s="238"/>
      <c r="Q36" s="238"/>
      <c r="R36" s="239"/>
      <c r="S36" s="240"/>
      <c r="T36" s="264"/>
      <c r="U36" s="242"/>
      <c r="V36" s="243"/>
      <c r="W36" s="241"/>
      <c r="X36" s="244"/>
      <c r="Y36" s="245"/>
      <c r="Z36" s="233"/>
      <c r="AA36" s="238"/>
      <c r="AB36" s="238"/>
      <c r="AC36" s="238"/>
      <c r="AD36" s="238"/>
      <c r="AE36" s="238"/>
      <c r="AF36" s="238"/>
      <c r="AG36" s="246"/>
    </row>
    <row r="37" spans="1:35" s="9" customFormat="1" ht="40.15" customHeight="1" thickBot="1" x14ac:dyDescent="0.4">
      <c r="A37" s="247"/>
      <c r="B37" s="248"/>
      <c r="C37" s="249"/>
      <c r="D37" s="250"/>
      <c r="E37" s="251"/>
      <c r="F37" s="249"/>
      <c r="G37" s="249"/>
      <c r="H37" s="249"/>
      <c r="I37" s="249"/>
      <c r="J37" s="249"/>
      <c r="K37" s="249"/>
      <c r="L37" s="249"/>
      <c r="M37" s="249"/>
      <c r="N37" s="252"/>
      <c r="O37" s="253"/>
      <c r="P37" s="253"/>
      <c r="Q37" s="253"/>
      <c r="R37" s="254"/>
      <c r="S37" s="255" t="s">
        <v>42</v>
      </c>
      <c r="T37" s="256">
        <f>SUBTOTAL(109,Ongoing[[Total ]])</f>
        <v>0</v>
      </c>
      <c r="U37" s="257">
        <f>SUBTOTAL(109,Ongoing[MOOE])</f>
        <v>0</v>
      </c>
      <c r="V37" s="258">
        <f>SUBTOTAL(109,Ongoing[CO])</f>
        <v>0</v>
      </c>
      <c r="W37" s="256">
        <f>SUBTOTAL(109,Ongoing[Total2])</f>
        <v>0</v>
      </c>
      <c r="X37" s="259">
        <f>SUBTOTAL(109,Ongoing[MOOE2])</f>
        <v>0</v>
      </c>
      <c r="Y37" s="260">
        <f>SUBTOTAL(109,Ongoing[CO3])</f>
        <v>0</v>
      </c>
      <c r="Z37" s="261"/>
      <c r="AA37" s="253"/>
      <c r="AB37" s="253"/>
      <c r="AC37" s="253"/>
      <c r="AD37" s="253"/>
      <c r="AE37" s="253"/>
      <c r="AF37" s="253"/>
      <c r="AG37" s="262"/>
    </row>
    <row r="38" spans="1:35" s="9" customFormat="1" ht="40.15" customHeight="1" x14ac:dyDescent="0.35">
      <c r="A38" s="91"/>
      <c r="B38" s="92"/>
      <c r="C38" s="93"/>
      <c r="D38" s="94"/>
      <c r="E38" s="95"/>
      <c r="F38" s="93"/>
      <c r="G38" s="93"/>
      <c r="H38" s="93"/>
      <c r="I38" s="93"/>
      <c r="J38" s="93"/>
      <c r="K38" s="93"/>
      <c r="L38" s="93"/>
      <c r="M38" s="93"/>
      <c r="N38" s="94"/>
      <c r="O38" s="94"/>
      <c r="P38" s="94"/>
      <c r="Q38" s="94"/>
      <c r="R38" s="93"/>
      <c r="S38" s="96"/>
      <c r="T38" s="97"/>
      <c r="U38" s="145"/>
      <c r="V38" s="98"/>
      <c r="W38" s="97"/>
      <c r="X38" s="150"/>
      <c r="Y38" s="99"/>
      <c r="Z38" s="91"/>
      <c r="AA38" s="94"/>
      <c r="AB38" s="94"/>
      <c r="AC38" s="94"/>
      <c r="AD38" s="94"/>
      <c r="AE38" s="94"/>
      <c r="AF38" s="94"/>
      <c r="AG38" s="93"/>
    </row>
    <row r="39" spans="1:35" s="3" customFormat="1" ht="26.5" customHeight="1" x14ac:dyDescent="0.65">
      <c r="A39" s="2"/>
      <c r="B39" s="8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35"/>
      <c r="U39" s="35"/>
      <c r="V39" s="14"/>
      <c r="W39" s="35"/>
      <c r="X39" s="35"/>
      <c r="Y39" s="18"/>
      <c r="Z39" s="25"/>
      <c r="AA39" s="14"/>
      <c r="AB39" s="14"/>
      <c r="AC39" s="14"/>
      <c r="AD39" s="14"/>
      <c r="AE39" s="14"/>
      <c r="AF39" s="18"/>
      <c r="AG39" s="25"/>
    </row>
    <row r="40" spans="1:35" s="3" customFormat="1" ht="26.5" customHeight="1" x14ac:dyDescent="0.65">
      <c r="A40" s="67"/>
      <c r="B40" s="68"/>
      <c r="C40" s="69" t="s">
        <v>43</v>
      </c>
      <c r="D40" s="69"/>
      <c r="E40" s="67"/>
      <c r="F40" s="67"/>
      <c r="G40" s="67"/>
      <c r="H40" s="67"/>
      <c r="I40" s="67"/>
      <c r="J40" s="67"/>
      <c r="K40" s="71" t="s">
        <v>44</v>
      </c>
      <c r="L40" s="67"/>
      <c r="M40" s="67"/>
      <c r="N40" s="67"/>
      <c r="O40" s="67"/>
      <c r="P40" s="67"/>
      <c r="Q40" s="67"/>
      <c r="R40" s="67"/>
      <c r="S40" s="72"/>
      <c r="T40" s="89"/>
      <c r="U40" s="69"/>
      <c r="V40" s="70"/>
      <c r="W40" s="73" t="s">
        <v>45</v>
      </c>
      <c r="X40" s="69"/>
      <c r="Y40" s="74"/>
      <c r="Z40" s="75"/>
      <c r="AA40" s="76"/>
      <c r="AB40" s="70"/>
      <c r="AC40" s="70"/>
      <c r="AD40" s="70"/>
      <c r="AE40" s="76"/>
      <c r="AF40" s="76"/>
      <c r="AG40" s="75"/>
    </row>
    <row r="41" spans="1:35" s="3" customFormat="1" ht="26.5" customHeight="1" x14ac:dyDescent="0.65">
      <c r="A41" s="67"/>
      <c r="B41" s="68"/>
      <c r="C41" s="69"/>
      <c r="D41" s="69"/>
      <c r="E41" s="67"/>
      <c r="F41" s="67"/>
      <c r="G41" s="67"/>
      <c r="H41" s="67"/>
      <c r="I41" s="67"/>
      <c r="J41" s="67"/>
      <c r="K41" s="71"/>
      <c r="L41" s="67"/>
      <c r="M41" s="67"/>
      <c r="N41" s="67"/>
      <c r="O41" s="67"/>
      <c r="P41" s="67"/>
      <c r="Q41" s="67"/>
      <c r="R41" s="67"/>
      <c r="S41" s="72"/>
      <c r="T41" s="89"/>
      <c r="U41" s="69"/>
      <c r="V41" s="70"/>
      <c r="W41" s="73"/>
      <c r="X41" s="69"/>
      <c r="Y41" s="74"/>
      <c r="Z41" s="75"/>
      <c r="AA41" s="76"/>
      <c r="AB41" s="70"/>
      <c r="AC41" s="70"/>
      <c r="AD41" s="70"/>
      <c r="AE41" s="76"/>
      <c r="AF41" s="76"/>
      <c r="AG41" s="75"/>
    </row>
    <row r="42" spans="1:35" s="3" customFormat="1" ht="26.5" customHeight="1" x14ac:dyDescent="0.65">
      <c r="A42" s="67"/>
      <c r="B42" s="68"/>
      <c r="C42" s="69"/>
      <c r="D42" s="69"/>
      <c r="E42" s="67"/>
      <c r="F42" s="67"/>
      <c r="G42" s="67"/>
      <c r="H42" s="67"/>
      <c r="I42" s="67"/>
      <c r="J42" s="67"/>
      <c r="K42" s="71"/>
      <c r="L42" s="67"/>
      <c r="M42" s="67"/>
      <c r="N42" s="67"/>
      <c r="O42" s="67"/>
      <c r="P42" s="67"/>
      <c r="Q42" s="67"/>
      <c r="R42" s="67"/>
      <c r="S42" s="72"/>
      <c r="T42" s="89"/>
      <c r="U42" s="69"/>
      <c r="V42" s="70"/>
      <c r="W42" s="73"/>
      <c r="X42" s="69"/>
      <c r="Y42" s="74"/>
      <c r="Z42" s="75"/>
      <c r="AA42" s="76"/>
      <c r="AB42" s="70"/>
      <c r="AC42" s="70"/>
      <c r="AD42" s="70"/>
      <c r="AE42" s="76"/>
      <c r="AF42" s="76"/>
      <c r="AG42" s="75"/>
    </row>
    <row r="43" spans="1:35" s="67" customFormat="1" ht="26.5" customHeight="1" x14ac:dyDescent="0.65">
      <c r="A43" s="14"/>
      <c r="B43" s="8"/>
      <c r="C43" s="35"/>
      <c r="D43" s="35"/>
      <c r="E43" s="35"/>
      <c r="F43" s="35"/>
      <c r="G43" s="35"/>
      <c r="H43" s="35"/>
      <c r="I43" s="35"/>
      <c r="J43" s="35"/>
      <c r="K43" s="18"/>
      <c r="L43" s="17"/>
      <c r="M43" s="17"/>
      <c r="N43" s="48"/>
      <c r="O43" s="14"/>
      <c r="P43" s="14"/>
      <c r="Q43" s="14"/>
      <c r="R43" s="14"/>
      <c r="S43" s="17"/>
      <c r="T43" s="36"/>
      <c r="U43" s="146"/>
      <c r="V43" s="18"/>
      <c r="W43" s="35"/>
      <c r="X43" s="146"/>
      <c r="Y43" s="36"/>
      <c r="Z43" s="25"/>
      <c r="AA43" s="22"/>
      <c r="AB43" s="35"/>
      <c r="AC43" s="35"/>
      <c r="AD43" s="35"/>
      <c r="AE43" s="35"/>
      <c r="AF43" s="36"/>
      <c r="AG43" s="25"/>
    </row>
    <row r="44" spans="1:35" s="48" customFormat="1" ht="33.65" customHeight="1" x14ac:dyDescent="0.7">
      <c r="A44" s="14"/>
      <c r="B44" s="8"/>
      <c r="C44" s="134" t="s">
        <v>132</v>
      </c>
      <c r="D44" s="134"/>
      <c r="E44" s="134"/>
      <c r="F44" s="134"/>
      <c r="G44" s="134"/>
      <c r="H44" s="134"/>
      <c r="I44" s="134"/>
      <c r="J44" s="134"/>
      <c r="K44" s="274" t="s">
        <v>133</v>
      </c>
      <c r="L44" s="274"/>
      <c r="M44" s="274"/>
      <c r="N44" s="274"/>
      <c r="O44" s="274"/>
      <c r="P44" s="135"/>
      <c r="Q44" s="135"/>
      <c r="R44" s="135"/>
      <c r="S44" s="136"/>
      <c r="T44" s="137"/>
      <c r="U44" s="147"/>
      <c r="V44" s="138"/>
      <c r="W44" s="134" t="s">
        <v>134</v>
      </c>
      <c r="X44" s="147"/>
      <c r="Y44" s="36"/>
      <c r="Z44" s="25"/>
      <c r="AA44" s="22"/>
      <c r="AB44" s="35"/>
      <c r="AC44" s="35"/>
      <c r="AD44" s="35"/>
      <c r="AE44" s="35"/>
      <c r="AF44" s="36"/>
      <c r="AG44" s="25"/>
    </row>
    <row r="45" spans="1:35" s="48" customFormat="1" ht="33.65" customHeight="1" x14ac:dyDescent="0.65">
      <c r="A45" s="67"/>
      <c r="B45" s="68"/>
      <c r="C45" s="67" t="s">
        <v>46</v>
      </c>
      <c r="D45" s="67"/>
      <c r="E45" s="67"/>
      <c r="F45" s="67"/>
      <c r="G45" s="67"/>
      <c r="H45" s="67"/>
      <c r="I45" s="67"/>
      <c r="J45" s="67"/>
      <c r="K45" s="77" t="s">
        <v>47</v>
      </c>
      <c r="L45" s="67"/>
      <c r="M45" s="67"/>
      <c r="N45" s="67"/>
      <c r="O45" s="67"/>
      <c r="P45" s="67"/>
      <c r="Q45" s="67"/>
      <c r="R45" s="67"/>
      <c r="S45" s="72"/>
      <c r="T45" s="89"/>
      <c r="U45" s="69"/>
      <c r="V45" s="70"/>
      <c r="W45" s="67" t="s">
        <v>48</v>
      </c>
      <c r="X45" s="69"/>
      <c r="Y45" s="70"/>
      <c r="Z45" s="75"/>
      <c r="AA45" s="78"/>
      <c r="AB45" s="67"/>
      <c r="AC45" s="67"/>
      <c r="AD45" s="67"/>
      <c r="AE45" s="67"/>
      <c r="AF45" s="70"/>
      <c r="AG45" s="75"/>
    </row>
    <row r="46" spans="1:35" s="67" customFormat="1" ht="33.65" customHeight="1" x14ac:dyDescent="0.65">
      <c r="A46" s="2"/>
      <c r="B46" s="8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35"/>
      <c r="U46" s="35"/>
      <c r="V46" s="14"/>
      <c r="W46" s="35"/>
      <c r="X46" s="35"/>
      <c r="Y46" s="18"/>
      <c r="Z46" s="25"/>
      <c r="AA46" s="14"/>
      <c r="AB46" s="14"/>
      <c r="AC46" s="14"/>
      <c r="AD46" s="14"/>
      <c r="AE46" s="14"/>
      <c r="AF46" s="18"/>
      <c r="AG46" s="25"/>
    </row>
    <row r="47" spans="1:35" s="3" customFormat="1" ht="13.5" customHeight="1" x14ac:dyDescent="0.65">
      <c r="A47" s="2"/>
      <c r="B47" s="8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35"/>
      <c r="U47" s="35"/>
      <c r="V47" s="14"/>
      <c r="W47" s="35"/>
      <c r="X47" s="35"/>
      <c r="Y47" s="18"/>
      <c r="Z47" s="25"/>
      <c r="AA47" s="14"/>
      <c r="AB47" s="14"/>
      <c r="AC47" s="14"/>
      <c r="AD47" s="14"/>
      <c r="AE47" s="14"/>
      <c r="AF47" s="18"/>
      <c r="AG47" s="25"/>
    </row>
    <row r="48" spans="1:35" ht="13.5" customHeight="1" x14ac:dyDescent="0.65">
      <c r="A48" s="2"/>
      <c r="B48" s="8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35"/>
      <c r="U48" s="35"/>
      <c r="V48" s="14"/>
      <c r="W48" s="35"/>
      <c r="X48" s="35"/>
      <c r="Y48" s="18"/>
      <c r="Z48" s="25"/>
      <c r="AA48" s="14"/>
      <c r="AB48" s="14"/>
      <c r="AC48" s="14"/>
      <c r="AD48" s="14"/>
      <c r="AE48" s="14"/>
      <c r="AF48" s="18"/>
      <c r="AG48" s="25"/>
    </row>
    <row r="49" spans="1:33" ht="13.5" customHeight="1" x14ac:dyDescent="0.65">
      <c r="A49" s="2"/>
      <c r="B49" s="8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35"/>
      <c r="U49" s="35"/>
      <c r="V49" s="14"/>
      <c r="W49" s="35"/>
      <c r="X49" s="35"/>
      <c r="Y49" s="18"/>
      <c r="Z49" s="25"/>
      <c r="AA49" s="14"/>
      <c r="AB49" s="14"/>
      <c r="AC49" s="14"/>
      <c r="AD49" s="14"/>
      <c r="AE49" s="14"/>
      <c r="AF49" s="18"/>
      <c r="AG49" s="25"/>
    </row>
    <row r="50" spans="1:33" ht="13.5" customHeight="1" x14ac:dyDescent="0.55000000000000004">
      <c r="A50" s="1"/>
      <c r="B50" s="5"/>
      <c r="C50" s="37"/>
      <c r="D50" s="37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87"/>
      <c r="U50" s="87"/>
      <c r="V50" s="10"/>
      <c r="W50" s="87"/>
      <c r="X50" s="87"/>
      <c r="Y50" s="19"/>
      <c r="Z50" s="23"/>
      <c r="AA50" s="10"/>
      <c r="AB50" s="10"/>
      <c r="AC50" s="10"/>
      <c r="AD50" s="10"/>
      <c r="AE50" s="10"/>
      <c r="AF50" s="19"/>
      <c r="AG50" s="23"/>
    </row>
    <row r="51" spans="1:33" ht="13.5" customHeight="1" x14ac:dyDescent="0.55000000000000004">
      <c r="A51" s="1"/>
      <c r="B51" s="5"/>
      <c r="C51" s="37"/>
      <c r="D51" s="37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87"/>
      <c r="U51" s="87"/>
      <c r="V51" s="10"/>
      <c r="W51" s="87"/>
      <c r="X51" s="87"/>
      <c r="Y51" s="19"/>
      <c r="Z51" s="23"/>
      <c r="AA51" s="10"/>
      <c r="AB51" s="10"/>
      <c r="AC51" s="10"/>
      <c r="AD51" s="10"/>
      <c r="AE51" s="10"/>
      <c r="AF51" s="19"/>
      <c r="AG51" s="23"/>
    </row>
    <row r="52" spans="1:33" ht="13.5" customHeight="1" x14ac:dyDescent="0.35">
      <c r="A52" s="1"/>
      <c r="B52" s="5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87"/>
      <c r="U52" s="87"/>
      <c r="V52" s="10"/>
      <c r="W52" s="87"/>
      <c r="X52" s="87"/>
      <c r="Y52" s="19"/>
      <c r="Z52" s="23"/>
      <c r="AA52" s="10"/>
      <c r="AB52" s="10"/>
      <c r="AC52" s="10"/>
      <c r="AD52" s="10"/>
      <c r="AE52" s="10"/>
      <c r="AF52" s="19"/>
      <c r="AG52" s="23"/>
    </row>
    <row r="53" spans="1:33" ht="13.5" customHeight="1" x14ac:dyDescent="0.35">
      <c r="A53" s="1"/>
      <c r="B53" s="5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87"/>
      <c r="U53" s="87"/>
      <c r="V53" s="10"/>
      <c r="W53" s="87"/>
      <c r="X53" s="87"/>
      <c r="Y53" s="19"/>
      <c r="Z53" s="23"/>
      <c r="AA53" s="10"/>
      <c r="AB53" s="10"/>
      <c r="AC53" s="10"/>
      <c r="AD53" s="10"/>
      <c r="AE53" s="10"/>
      <c r="AF53" s="19"/>
      <c r="AG53" s="23"/>
    </row>
    <row r="54" spans="1:33" ht="13.5" customHeight="1" x14ac:dyDescent="0.35">
      <c r="A54" s="1"/>
      <c r="B54" s="5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87"/>
      <c r="U54" s="87"/>
      <c r="V54" s="10"/>
      <c r="W54" s="87"/>
      <c r="X54" s="87"/>
      <c r="Y54" s="19"/>
      <c r="Z54" s="23"/>
      <c r="AA54" s="10"/>
      <c r="AB54" s="10"/>
      <c r="AC54" s="10"/>
      <c r="AD54" s="10"/>
      <c r="AE54" s="10"/>
      <c r="AF54" s="19"/>
      <c r="AG54" s="23"/>
    </row>
    <row r="55" spans="1:33" ht="13.5" customHeight="1" x14ac:dyDescent="0.35">
      <c r="A55" s="1"/>
      <c r="B55" s="5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87"/>
      <c r="U55" s="87"/>
      <c r="V55" s="10"/>
      <c r="W55" s="87"/>
      <c r="X55" s="87"/>
      <c r="Y55" s="19"/>
      <c r="Z55" s="23"/>
      <c r="AA55" s="10"/>
      <c r="AB55" s="10"/>
      <c r="AC55" s="10"/>
      <c r="AD55" s="10"/>
      <c r="AE55" s="10"/>
      <c r="AF55" s="19"/>
      <c r="AG55" s="23"/>
    </row>
    <row r="56" spans="1:33" ht="13.5" customHeight="1" x14ac:dyDescent="0.35">
      <c r="A56" s="1"/>
      <c r="B56" s="5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87"/>
      <c r="U56" s="87"/>
      <c r="V56" s="10"/>
      <c r="W56" s="87"/>
      <c r="X56" s="87"/>
      <c r="Y56" s="19"/>
      <c r="Z56" s="23"/>
      <c r="AA56" s="10"/>
      <c r="AB56" s="10"/>
      <c r="AC56" s="10"/>
      <c r="AD56" s="10"/>
      <c r="AE56" s="10"/>
      <c r="AF56" s="19"/>
      <c r="AG56" s="23"/>
    </row>
    <row r="57" spans="1:33" ht="13.5" customHeight="1" x14ac:dyDescent="0.35">
      <c r="A57" s="1"/>
      <c r="B57" s="5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87"/>
      <c r="U57" s="87"/>
      <c r="V57" s="10"/>
      <c r="W57" s="87"/>
      <c r="X57" s="87"/>
      <c r="Y57" s="19"/>
      <c r="Z57" s="23"/>
      <c r="AA57" s="10"/>
      <c r="AB57" s="10"/>
      <c r="AC57" s="10"/>
      <c r="AD57" s="10"/>
      <c r="AE57" s="10"/>
      <c r="AF57" s="19"/>
      <c r="AG57" s="23"/>
    </row>
    <row r="58" spans="1:33" ht="13.5" customHeight="1" x14ac:dyDescent="0.35">
      <c r="A58" s="1"/>
      <c r="B58" s="5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87"/>
      <c r="U58" s="87"/>
      <c r="V58" s="10"/>
      <c r="W58" s="87"/>
      <c r="X58" s="87"/>
      <c r="Y58" s="19"/>
      <c r="Z58" s="23"/>
      <c r="AA58" s="10"/>
      <c r="AB58" s="10"/>
      <c r="AC58" s="10"/>
      <c r="AD58" s="10"/>
      <c r="AE58" s="10"/>
      <c r="AF58" s="19"/>
      <c r="AG58" s="23"/>
    </row>
    <row r="59" spans="1:33" ht="13.5" customHeight="1" x14ac:dyDescent="0.35">
      <c r="A59" s="1"/>
      <c r="B59" s="5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87"/>
      <c r="U59" s="87"/>
      <c r="V59" s="10"/>
      <c r="W59" s="87"/>
      <c r="X59" s="87"/>
      <c r="Y59" s="19"/>
      <c r="Z59" s="23"/>
      <c r="AA59" s="10"/>
      <c r="AB59" s="10"/>
      <c r="AC59" s="10"/>
      <c r="AD59" s="10"/>
      <c r="AE59" s="10"/>
      <c r="AF59" s="19"/>
      <c r="AG59" s="23"/>
    </row>
    <row r="60" spans="1:33" ht="13.5" customHeight="1" x14ac:dyDescent="0.35">
      <c r="A60" s="1"/>
      <c r="B60" s="5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87"/>
      <c r="U60" s="87"/>
      <c r="V60" s="10"/>
      <c r="W60" s="87"/>
      <c r="X60" s="87"/>
      <c r="Y60" s="19"/>
      <c r="Z60" s="23"/>
      <c r="AA60" s="10"/>
      <c r="AB60" s="10"/>
      <c r="AC60" s="10"/>
      <c r="AD60" s="10"/>
      <c r="AE60" s="10"/>
      <c r="AF60" s="19"/>
      <c r="AG60" s="23"/>
    </row>
    <row r="61" spans="1:33" ht="13.5" customHeight="1" x14ac:dyDescent="0.35">
      <c r="A61" s="1"/>
      <c r="B61" s="5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87"/>
      <c r="U61" s="87"/>
      <c r="V61" s="10"/>
      <c r="W61" s="87"/>
      <c r="X61" s="87"/>
      <c r="Y61" s="19"/>
      <c r="Z61" s="23"/>
      <c r="AA61" s="10"/>
      <c r="AB61" s="10"/>
      <c r="AC61" s="10"/>
      <c r="AD61" s="10"/>
      <c r="AE61" s="10"/>
      <c r="AF61" s="19"/>
      <c r="AG61" s="23"/>
    </row>
    <row r="62" spans="1:33" ht="13.5" customHeight="1" x14ac:dyDescent="0.35">
      <c r="A62" s="1"/>
      <c r="B62" s="5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87"/>
      <c r="U62" s="87"/>
      <c r="V62" s="10"/>
      <c r="W62" s="87"/>
      <c r="X62" s="87"/>
      <c r="Y62" s="19"/>
      <c r="Z62" s="23"/>
      <c r="AA62" s="10"/>
      <c r="AB62" s="10"/>
      <c r="AC62" s="10"/>
      <c r="AD62" s="10"/>
      <c r="AE62" s="10"/>
      <c r="AF62" s="19"/>
      <c r="AG62" s="23"/>
    </row>
    <row r="63" spans="1:33" ht="13.5" customHeight="1" x14ac:dyDescent="0.35">
      <c r="A63" s="1"/>
      <c r="B63" s="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87"/>
      <c r="U63" s="87"/>
      <c r="V63" s="10"/>
      <c r="W63" s="87"/>
      <c r="X63" s="87"/>
      <c r="Y63" s="19"/>
      <c r="Z63" s="23"/>
      <c r="AA63" s="10"/>
      <c r="AB63" s="10"/>
      <c r="AC63" s="10"/>
      <c r="AD63" s="10"/>
      <c r="AE63" s="10"/>
      <c r="AF63" s="19"/>
      <c r="AG63" s="23"/>
    </row>
    <row r="64" spans="1:33" ht="13.5" customHeight="1" x14ac:dyDescent="0.35">
      <c r="A64" s="1"/>
      <c r="B64" s="5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87"/>
      <c r="U64" s="87"/>
      <c r="V64" s="10"/>
      <c r="W64" s="87"/>
      <c r="X64" s="87"/>
      <c r="Y64" s="19"/>
      <c r="Z64" s="23"/>
      <c r="AA64" s="10"/>
      <c r="AB64" s="10"/>
      <c r="AC64" s="10"/>
      <c r="AD64" s="10"/>
      <c r="AE64" s="10"/>
      <c r="AF64" s="19"/>
      <c r="AG64" s="23"/>
    </row>
    <row r="65" spans="1:33" ht="13.5" customHeight="1" x14ac:dyDescent="0.35">
      <c r="A65" s="1"/>
      <c r="B65" s="5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87"/>
      <c r="U65" s="87"/>
      <c r="V65" s="10"/>
      <c r="W65" s="87"/>
      <c r="X65" s="87"/>
      <c r="Y65" s="19"/>
      <c r="Z65" s="23"/>
      <c r="AA65" s="10"/>
      <c r="AB65" s="10"/>
      <c r="AC65" s="10"/>
      <c r="AD65" s="10"/>
      <c r="AE65" s="10"/>
      <c r="AF65" s="19"/>
      <c r="AG65" s="23"/>
    </row>
    <row r="66" spans="1:33" ht="13.5" customHeight="1" x14ac:dyDescent="0.35">
      <c r="A66" s="1"/>
      <c r="B66" s="5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87"/>
      <c r="U66" s="87"/>
      <c r="V66" s="10"/>
      <c r="W66" s="87"/>
      <c r="X66" s="87"/>
      <c r="Y66" s="19"/>
      <c r="Z66" s="23"/>
      <c r="AA66" s="10"/>
      <c r="AB66" s="10"/>
      <c r="AC66" s="10"/>
      <c r="AD66" s="10"/>
      <c r="AE66" s="10"/>
      <c r="AF66" s="19"/>
      <c r="AG66" s="23"/>
    </row>
    <row r="67" spans="1:33" ht="13.5" customHeight="1" x14ac:dyDescent="0.35">
      <c r="A67" s="1"/>
      <c r="B67" s="5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87"/>
      <c r="U67" s="87"/>
      <c r="V67" s="10"/>
      <c r="W67" s="87"/>
      <c r="X67" s="87"/>
      <c r="Y67" s="19"/>
      <c r="Z67" s="23"/>
      <c r="AA67" s="10"/>
      <c r="AB67" s="10"/>
      <c r="AC67" s="10"/>
      <c r="AD67" s="10"/>
      <c r="AE67" s="10"/>
      <c r="AF67" s="19"/>
      <c r="AG67" s="23"/>
    </row>
    <row r="68" spans="1:33" ht="13.5" customHeight="1" x14ac:dyDescent="0.35">
      <c r="A68" s="1"/>
      <c r="B68" s="5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87"/>
      <c r="U68" s="87"/>
      <c r="V68" s="10"/>
      <c r="W68" s="87"/>
      <c r="X68" s="87"/>
      <c r="Y68" s="19"/>
      <c r="Z68" s="23"/>
      <c r="AA68" s="10"/>
      <c r="AB68" s="10"/>
      <c r="AC68" s="10"/>
      <c r="AD68" s="10"/>
      <c r="AE68" s="10"/>
      <c r="AF68" s="19"/>
      <c r="AG68" s="23"/>
    </row>
    <row r="69" spans="1:33" ht="13.5" customHeight="1" x14ac:dyDescent="0.35">
      <c r="A69" s="1"/>
      <c r="B69" s="5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87"/>
      <c r="U69" s="87"/>
      <c r="V69" s="10"/>
      <c r="W69" s="87"/>
      <c r="X69" s="87"/>
      <c r="Y69" s="19"/>
      <c r="Z69" s="23"/>
      <c r="AA69" s="10"/>
      <c r="AB69" s="10"/>
      <c r="AC69" s="10"/>
      <c r="AD69" s="10"/>
      <c r="AE69" s="10"/>
      <c r="AF69" s="19"/>
      <c r="AG69" s="23"/>
    </row>
    <row r="70" spans="1:33" ht="13.5" customHeight="1" x14ac:dyDescent="0.35">
      <c r="A70" s="1"/>
      <c r="B70" s="5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87"/>
      <c r="U70" s="87"/>
      <c r="V70" s="10"/>
      <c r="W70" s="87"/>
      <c r="X70" s="87"/>
      <c r="Y70" s="19"/>
      <c r="Z70" s="23"/>
      <c r="AA70" s="10"/>
      <c r="AB70" s="10"/>
      <c r="AC70" s="10"/>
      <c r="AD70" s="10"/>
      <c r="AE70" s="10"/>
      <c r="AF70" s="19"/>
      <c r="AG70" s="23"/>
    </row>
    <row r="71" spans="1:33" ht="13.5" customHeight="1" x14ac:dyDescent="0.35">
      <c r="A71" s="1"/>
      <c r="B71" s="5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87"/>
      <c r="U71" s="87"/>
      <c r="V71" s="10"/>
      <c r="W71" s="87"/>
      <c r="X71" s="87"/>
      <c r="Y71" s="19"/>
      <c r="Z71" s="23"/>
      <c r="AA71" s="10"/>
      <c r="AB71" s="10"/>
      <c r="AC71" s="10"/>
      <c r="AD71" s="10"/>
      <c r="AE71" s="10"/>
      <c r="AF71" s="19"/>
      <c r="AG71" s="23"/>
    </row>
    <row r="72" spans="1:33" ht="13.5" customHeight="1" x14ac:dyDescent="0.35">
      <c r="A72" s="1"/>
      <c r="B72" s="5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87"/>
      <c r="U72" s="87"/>
      <c r="V72" s="10"/>
      <c r="W72" s="87"/>
      <c r="X72" s="87"/>
      <c r="Y72" s="19"/>
      <c r="Z72" s="23"/>
      <c r="AA72" s="10"/>
      <c r="AB72" s="10"/>
      <c r="AC72" s="10"/>
      <c r="AD72" s="10"/>
      <c r="AE72" s="10"/>
      <c r="AF72" s="19"/>
      <c r="AG72" s="23"/>
    </row>
    <row r="73" spans="1:33" ht="13.5" customHeight="1" x14ac:dyDescent="0.35">
      <c r="A73" s="1"/>
      <c r="B73" s="5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87"/>
      <c r="U73" s="87"/>
      <c r="V73" s="10"/>
      <c r="W73" s="87"/>
      <c r="X73" s="87"/>
      <c r="Y73" s="19"/>
      <c r="Z73" s="23"/>
      <c r="AA73" s="10"/>
      <c r="AB73" s="10"/>
      <c r="AC73" s="10"/>
      <c r="AD73" s="10"/>
      <c r="AE73" s="10"/>
      <c r="AF73" s="19"/>
      <c r="AG73" s="23"/>
    </row>
    <row r="74" spans="1:33" ht="13.5" customHeight="1" x14ac:dyDescent="0.35">
      <c r="A74" s="1"/>
      <c r="B74" s="5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87"/>
      <c r="U74" s="87"/>
      <c r="V74" s="10"/>
      <c r="W74" s="87"/>
      <c r="X74" s="87"/>
      <c r="Y74" s="19"/>
      <c r="Z74" s="23"/>
      <c r="AA74" s="10"/>
      <c r="AB74" s="10"/>
      <c r="AC74" s="10"/>
      <c r="AD74" s="10"/>
      <c r="AE74" s="10"/>
      <c r="AF74" s="19"/>
      <c r="AG74" s="23"/>
    </row>
    <row r="75" spans="1:33" ht="13.5" customHeight="1" x14ac:dyDescent="0.35">
      <c r="A75" s="1"/>
      <c r="B75" s="5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87"/>
      <c r="U75" s="87"/>
      <c r="V75" s="10"/>
      <c r="W75" s="87"/>
      <c r="X75" s="87"/>
      <c r="Y75" s="19"/>
      <c r="Z75" s="23"/>
      <c r="AA75" s="10"/>
      <c r="AB75" s="10"/>
      <c r="AC75" s="10"/>
      <c r="AD75" s="10"/>
      <c r="AE75" s="10"/>
      <c r="AF75" s="19"/>
      <c r="AG75" s="23"/>
    </row>
    <row r="76" spans="1:33" ht="13.5" customHeight="1" x14ac:dyDescent="0.35">
      <c r="A76" s="1"/>
      <c r="B76" s="5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87"/>
      <c r="U76" s="87"/>
      <c r="V76" s="10"/>
      <c r="W76" s="87"/>
      <c r="X76" s="87"/>
      <c r="Y76" s="19"/>
      <c r="Z76" s="23"/>
      <c r="AA76" s="10"/>
      <c r="AB76" s="10"/>
      <c r="AC76" s="10"/>
      <c r="AD76" s="10"/>
      <c r="AE76" s="10"/>
      <c r="AF76" s="19"/>
      <c r="AG76" s="23"/>
    </row>
    <row r="77" spans="1:33" ht="13.5" customHeight="1" x14ac:dyDescent="0.35">
      <c r="A77" s="1"/>
      <c r="B77" s="5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87"/>
      <c r="U77" s="87"/>
      <c r="V77" s="10"/>
      <c r="W77" s="87"/>
      <c r="X77" s="87"/>
      <c r="Y77" s="19"/>
      <c r="Z77" s="23"/>
      <c r="AA77" s="10"/>
      <c r="AB77" s="10"/>
      <c r="AC77" s="10"/>
      <c r="AD77" s="10"/>
      <c r="AE77" s="10"/>
      <c r="AF77" s="19"/>
      <c r="AG77" s="23"/>
    </row>
    <row r="78" spans="1:33" ht="13.5" customHeight="1" x14ac:dyDescent="0.35">
      <c r="A78" s="1"/>
      <c r="B78" s="5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87"/>
      <c r="U78" s="87"/>
      <c r="V78" s="10"/>
      <c r="W78" s="87"/>
      <c r="X78" s="87"/>
      <c r="Y78" s="19"/>
      <c r="Z78" s="23"/>
      <c r="AA78" s="10"/>
      <c r="AB78" s="10"/>
      <c r="AC78" s="10"/>
      <c r="AD78" s="10"/>
      <c r="AE78" s="10"/>
      <c r="AF78" s="19"/>
      <c r="AG78" s="23"/>
    </row>
    <row r="79" spans="1:33" ht="13.5" customHeight="1" x14ac:dyDescent="0.35">
      <c r="A79" s="1"/>
      <c r="B79" s="5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87"/>
      <c r="U79" s="87"/>
      <c r="V79" s="10"/>
      <c r="W79" s="87"/>
      <c r="X79" s="87"/>
      <c r="Y79" s="19"/>
      <c r="Z79" s="23"/>
      <c r="AA79" s="10"/>
      <c r="AB79" s="10"/>
      <c r="AC79" s="10"/>
      <c r="AD79" s="10"/>
      <c r="AE79" s="10"/>
      <c r="AF79" s="19"/>
      <c r="AG79" s="23"/>
    </row>
    <row r="80" spans="1:33" ht="13.5" customHeight="1" x14ac:dyDescent="0.35">
      <c r="A80" s="1"/>
      <c r="B80" s="5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87"/>
      <c r="U80" s="87"/>
      <c r="V80" s="10"/>
      <c r="W80" s="87"/>
      <c r="X80" s="87"/>
      <c r="Y80" s="19"/>
      <c r="Z80" s="23"/>
      <c r="AA80" s="10"/>
      <c r="AB80" s="10"/>
      <c r="AC80" s="10"/>
      <c r="AD80" s="10"/>
      <c r="AE80" s="10"/>
      <c r="AF80" s="19"/>
      <c r="AG80" s="23"/>
    </row>
    <row r="81" spans="1:33" ht="13.5" customHeight="1" x14ac:dyDescent="0.35">
      <c r="A81" s="1"/>
      <c r="B81" s="5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87"/>
      <c r="U81" s="87"/>
      <c r="V81" s="10"/>
      <c r="W81" s="87"/>
      <c r="X81" s="87"/>
      <c r="Y81" s="19"/>
      <c r="Z81" s="23"/>
      <c r="AA81" s="10"/>
      <c r="AB81" s="10"/>
      <c r="AC81" s="10"/>
      <c r="AD81" s="10"/>
      <c r="AE81" s="10"/>
      <c r="AF81" s="19"/>
      <c r="AG81" s="23"/>
    </row>
    <row r="82" spans="1:33" ht="13.5" customHeight="1" x14ac:dyDescent="0.35">
      <c r="A82" s="1"/>
      <c r="B82" s="5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87"/>
      <c r="U82" s="87"/>
      <c r="V82" s="10"/>
      <c r="W82" s="87"/>
      <c r="X82" s="87"/>
      <c r="Y82" s="19"/>
      <c r="Z82" s="23"/>
      <c r="AA82" s="10"/>
      <c r="AB82" s="10"/>
      <c r="AC82" s="10"/>
      <c r="AD82" s="10"/>
      <c r="AE82" s="10"/>
      <c r="AF82" s="19"/>
      <c r="AG82" s="23"/>
    </row>
    <row r="83" spans="1:33" ht="13.5" customHeight="1" x14ac:dyDescent="0.35">
      <c r="A83" s="1"/>
      <c r="B83" s="5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87"/>
      <c r="U83" s="87"/>
      <c r="V83" s="10"/>
      <c r="W83" s="87"/>
      <c r="X83" s="87"/>
      <c r="Y83" s="19"/>
      <c r="Z83" s="23"/>
      <c r="AA83" s="10"/>
      <c r="AB83" s="10"/>
      <c r="AC83" s="10"/>
      <c r="AD83" s="10"/>
      <c r="AE83" s="10"/>
      <c r="AF83" s="19"/>
      <c r="AG83" s="23"/>
    </row>
    <row r="84" spans="1:33" ht="13.5" customHeight="1" x14ac:dyDescent="0.35">
      <c r="A84" s="1"/>
      <c r="B84" s="5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87"/>
      <c r="U84" s="87"/>
      <c r="V84" s="10"/>
      <c r="W84" s="87"/>
      <c r="X84" s="87"/>
      <c r="Y84" s="19"/>
      <c r="Z84" s="23"/>
      <c r="AA84" s="10"/>
      <c r="AB84" s="10"/>
      <c r="AC84" s="10"/>
      <c r="AD84" s="10"/>
      <c r="AE84" s="10"/>
      <c r="AF84" s="19"/>
      <c r="AG84" s="23"/>
    </row>
    <row r="85" spans="1:33" ht="13.5" customHeight="1" x14ac:dyDescent="0.35">
      <c r="A85" s="1"/>
      <c r="B85" s="5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87"/>
      <c r="U85" s="87"/>
      <c r="V85" s="10"/>
      <c r="W85" s="87"/>
      <c r="X85" s="87"/>
      <c r="Y85" s="19"/>
      <c r="Z85" s="23"/>
      <c r="AA85" s="10"/>
      <c r="AB85" s="10"/>
      <c r="AC85" s="10"/>
      <c r="AD85" s="10"/>
      <c r="AE85" s="10"/>
      <c r="AF85" s="19"/>
      <c r="AG85" s="23"/>
    </row>
    <row r="86" spans="1:33" ht="13.5" customHeight="1" x14ac:dyDescent="0.35">
      <c r="A86" s="1"/>
      <c r="B86" s="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87"/>
      <c r="U86" s="87"/>
      <c r="V86" s="10"/>
      <c r="W86" s="87"/>
      <c r="X86" s="87"/>
      <c r="Y86" s="19"/>
      <c r="Z86" s="23"/>
      <c r="AA86" s="10"/>
      <c r="AB86" s="10"/>
      <c r="AC86" s="10"/>
      <c r="AD86" s="10"/>
      <c r="AE86" s="10"/>
      <c r="AF86" s="19"/>
      <c r="AG86" s="23"/>
    </row>
    <row r="87" spans="1:33" ht="13.5" customHeight="1" x14ac:dyDescent="0.35">
      <c r="A87" s="1"/>
      <c r="B87" s="5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87"/>
      <c r="U87" s="87"/>
      <c r="V87" s="10"/>
      <c r="W87" s="87"/>
      <c r="X87" s="87"/>
      <c r="Y87" s="19"/>
      <c r="Z87" s="23"/>
      <c r="AA87" s="10"/>
      <c r="AB87" s="10"/>
      <c r="AC87" s="10"/>
      <c r="AD87" s="10"/>
      <c r="AE87" s="10"/>
      <c r="AF87" s="19"/>
      <c r="AG87" s="23"/>
    </row>
    <row r="88" spans="1:33" ht="13.5" customHeight="1" x14ac:dyDescent="0.35">
      <c r="A88" s="1"/>
      <c r="B88" s="5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87"/>
      <c r="U88" s="87"/>
      <c r="V88" s="10"/>
      <c r="W88" s="87"/>
      <c r="X88" s="87"/>
      <c r="Y88" s="19"/>
      <c r="Z88" s="23"/>
      <c r="AA88" s="10"/>
      <c r="AB88" s="10"/>
      <c r="AC88" s="10"/>
      <c r="AD88" s="10"/>
      <c r="AE88" s="10"/>
      <c r="AF88" s="19"/>
      <c r="AG88" s="23"/>
    </row>
    <row r="89" spans="1:33" ht="13.5" customHeight="1" x14ac:dyDescent="0.35">
      <c r="A89" s="1"/>
      <c r="B89" s="5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87"/>
      <c r="U89" s="87"/>
      <c r="V89" s="10"/>
      <c r="W89" s="87"/>
      <c r="X89" s="87"/>
      <c r="Y89" s="19"/>
      <c r="Z89" s="23"/>
      <c r="AA89" s="10"/>
      <c r="AB89" s="10"/>
      <c r="AC89" s="10"/>
      <c r="AD89" s="10"/>
      <c r="AE89" s="10"/>
      <c r="AF89" s="19"/>
      <c r="AG89" s="23"/>
    </row>
    <row r="90" spans="1:33" ht="13.5" customHeight="1" x14ac:dyDescent="0.35">
      <c r="A90" s="1"/>
      <c r="B90" s="5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87"/>
      <c r="U90" s="87"/>
      <c r="V90" s="10"/>
      <c r="W90" s="87"/>
      <c r="X90" s="87"/>
      <c r="Y90" s="19"/>
      <c r="Z90" s="23"/>
      <c r="AA90" s="10"/>
      <c r="AB90" s="10"/>
      <c r="AC90" s="10"/>
      <c r="AD90" s="10"/>
      <c r="AE90" s="10"/>
      <c r="AF90" s="19"/>
      <c r="AG90" s="23"/>
    </row>
    <row r="91" spans="1:33" ht="13.5" customHeight="1" x14ac:dyDescent="0.35">
      <c r="A91" s="1"/>
      <c r="B91" s="5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87"/>
      <c r="U91" s="87"/>
      <c r="V91" s="10"/>
      <c r="W91" s="87"/>
      <c r="X91" s="87"/>
      <c r="Y91" s="19"/>
      <c r="Z91" s="23"/>
      <c r="AA91" s="10"/>
      <c r="AB91" s="10"/>
      <c r="AC91" s="10"/>
      <c r="AD91" s="10"/>
      <c r="AE91" s="10"/>
      <c r="AF91" s="19"/>
      <c r="AG91" s="23"/>
    </row>
    <row r="92" spans="1:33" ht="13.5" customHeight="1" x14ac:dyDescent="0.35">
      <c r="A92" s="1"/>
      <c r="B92" s="5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87"/>
      <c r="U92" s="87"/>
      <c r="V92" s="10"/>
      <c r="W92" s="87"/>
      <c r="X92" s="87"/>
      <c r="Y92" s="19"/>
      <c r="Z92" s="23"/>
      <c r="AA92" s="10"/>
      <c r="AB92" s="10"/>
      <c r="AC92" s="10"/>
      <c r="AD92" s="10"/>
      <c r="AE92" s="10"/>
      <c r="AF92" s="19"/>
      <c r="AG92" s="23"/>
    </row>
    <row r="93" spans="1:33" ht="13.5" customHeight="1" x14ac:dyDescent="0.35">
      <c r="A93" s="1"/>
      <c r="B93" s="5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87"/>
      <c r="U93" s="87"/>
      <c r="V93" s="10"/>
      <c r="W93" s="87"/>
      <c r="X93" s="87"/>
      <c r="Y93" s="19"/>
      <c r="Z93" s="23"/>
      <c r="AA93" s="10"/>
      <c r="AB93" s="10"/>
      <c r="AC93" s="10"/>
      <c r="AD93" s="10"/>
      <c r="AE93" s="10"/>
      <c r="AF93" s="19"/>
      <c r="AG93" s="23"/>
    </row>
    <row r="94" spans="1:33" ht="13.5" customHeight="1" x14ac:dyDescent="0.35">
      <c r="A94" s="1"/>
      <c r="B94" s="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87"/>
      <c r="U94" s="87"/>
      <c r="V94" s="10"/>
      <c r="W94" s="87"/>
      <c r="X94" s="87"/>
      <c r="Y94" s="19"/>
      <c r="Z94" s="23"/>
      <c r="AA94" s="10"/>
      <c r="AB94" s="10"/>
      <c r="AC94" s="10"/>
      <c r="AD94" s="10"/>
      <c r="AE94" s="10"/>
      <c r="AF94" s="19"/>
      <c r="AG94" s="23"/>
    </row>
    <row r="95" spans="1:33" ht="13.5" customHeight="1" x14ac:dyDescent="0.35">
      <c r="A95" s="1"/>
      <c r="B95" s="5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87"/>
      <c r="U95" s="87"/>
      <c r="V95" s="10"/>
      <c r="W95" s="87"/>
      <c r="X95" s="87"/>
      <c r="Y95" s="19"/>
      <c r="Z95" s="23"/>
      <c r="AA95" s="10"/>
      <c r="AB95" s="10"/>
      <c r="AC95" s="10"/>
      <c r="AD95" s="10"/>
      <c r="AE95" s="10"/>
      <c r="AF95" s="19"/>
      <c r="AG95" s="23"/>
    </row>
    <row r="96" spans="1:33" ht="13.5" customHeight="1" x14ac:dyDescent="0.35">
      <c r="A96" s="1"/>
      <c r="B96" s="5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87"/>
      <c r="U96" s="87"/>
      <c r="V96" s="10"/>
      <c r="W96" s="87"/>
      <c r="X96" s="87"/>
      <c r="Y96" s="19"/>
      <c r="Z96" s="23"/>
      <c r="AA96" s="10"/>
      <c r="AB96" s="10"/>
      <c r="AC96" s="10"/>
      <c r="AD96" s="10"/>
      <c r="AE96" s="10"/>
      <c r="AF96" s="19"/>
      <c r="AG96" s="23"/>
    </row>
    <row r="97" spans="1:33" ht="13.5" customHeight="1" x14ac:dyDescent="0.35">
      <c r="A97" s="1"/>
      <c r="B97" s="5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87"/>
      <c r="U97" s="87"/>
      <c r="V97" s="10"/>
      <c r="W97" s="87"/>
      <c r="X97" s="87"/>
      <c r="Y97" s="19"/>
      <c r="Z97" s="23"/>
      <c r="AA97" s="10"/>
      <c r="AB97" s="10"/>
      <c r="AC97" s="10"/>
      <c r="AD97" s="10"/>
      <c r="AE97" s="10"/>
      <c r="AF97" s="19"/>
      <c r="AG97" s="23"/>
    </row>
    <row r="98" spans="1:33" ht="13.5" customHeight="1" x14ac:dyDescent="0.35">
      <c r="A98" s="1"/>
      <c r="B98" s="5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87"/>
      <c r="U98" s="87"/>
      <c r="V98" s="10"/>
      <c r="W98" s="87"/>
      <c r="X98" s="87"/>
      <c r="Y98" s="19"/>
      <c r="Z98" s="23"/>
      <c r="AA98" s="10"/>
      <c r="AB98" s="10"/>
      <c r="AC98" s="10"/>
      <c r="AD98" s="10"/>
      <c r="AE98" s="10"/>
      <c r="AF98" s="19"/>
      <c r="AG98" s="23"/>
    </row>
    <row r="99" spans="1:33" ht="13.5" customHeight="1" x14ac:dyDescent="0.35">
      <c r="A99" s="1"/>
      <c r="B99" s="5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87"/>
      <c r="U99" s="87"/>
      <c r="V99" s="10"/>
      <c r="W99" s="87"/>
      <c r="X99" s="87"/>
      <c r="Y99" s="19"/>
      <c r="Z99" s="23"/>
      <c r="AA99" s="10"/>
      <c r="AB99" s="10"/>
      <c r="AC99" s="10"/>
      <c r="AD99" s="10"/>
      <c r="AE99" s="10"/>
      <c r="AF99" s="19"/>
      <c r="AG99" s="23"/>
    </row>
    <row r="100" spans="1:33" ht="13.5" customHeight="1" x14ac:dyDescent="0.35">
      <c r="A100" s="1"/>
      <c r="B100" s="5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87"/>
      <c r="U100" s="87"/>
      <c r="V100" s="10"/>
      <c r="W100" s="87"/>
      <c r="X100" s="87"/>
      <c r="Y100" s="19"/>
      <c r="Z100" s="23"/>
      <c r="AA100" s="10"/>
      <c r="AB100" s="10"/>
      <c r="AC100" s="10"/>
      <c r="AD100" s="10"/>
      <c r="AE100" s="10"/>
      <c r="AF100" s="19"/>
      <c r="AG100" s="23"/>
    </row>
    <row r="101" spans="1:33" ht="13.5" customHeight="1" x14ac:dyDescent="0.35">
      <c r="A101" s="1"/>
      <c r="B101" s="5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87"/>
      <c r="U101" s="87"/>
      <c r="V101" s="10"/>
      <c r="W101" s="87"/>
      <c r="X101" s="87"/>
      <c r="Y101" s="19"/>
      <c r="Z101" s="23"/>
      <c r="AA101" s="10"/>
      <c r="AB101" s="10"/>
      <c r="AC101" s="10"/>
      <c r="AD101" s="10"/>
      <c r="AE101" s="10"/>
      <c r="AF101" s="19"/>
      <c r="AG101" s="23"/>
    </row>
    <row r="102" spans="1:33" ht="13.5" customHeight="1" x14ac:dyDescent="0.35">
      <c r="A102" s="1"/>
      <c r="B102" s="5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87"/>
      <c r="U102" s="87"/>
      <c r="V102" s="10"/>
      <c r="W102" s="87"/>
      <c r="X102" s="87"/>
      <c r="Y102" s="19"/>
      <c r="Z102" s="23"/>
      <c r="AA102" s="10"/>
      <c r="AB102" s="10"/>
      <c r="AC102" s="10"/>
      <c r="AD102" s="10"/>
      <c r="AE102" s="10"/>
      <c r="AF102" s="19"/>
      <c r="AG102" s="23"/>
    </row>
    <row r="103" spans="1:33" ht="13.5" customHeight="1" x14ac:dyDescent="0.35">
      <c r="A103" s="1"/>
      <c r="B103" s="5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87"/>
      <c r="U103" s="87"/>
      <c r="V103" s="10"/>
      <c r="W103" s="87"/>
      <c r="X103" s="87"/>
      <c r="Y103" s="19"/>
      <c r="Z103" s="23"/>
      <c r="AA103" s="10"/>
      <c r="AB103" s="10"/>
      <c r="AC103" s="10"/>
      <c r="AD103" s="10"/>
      <c r="AE103" s="10"/>
      <c r="AF103" s="19"/>
      <c r="AG103" s="23"/>
    </row>
    <row r="104" spans="1:33" ht="13.5" customHeight="1" x14ac:dyDescent="0.35">
      <c r="A104" s="1"/>
      <c r="B104" s="5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87"/>
      <c r="U104" s="87"/>
      <c r="V104" s="10"/>
      <c r="W104" s="87"/>
      <c r="X104" s="87"/>
      <c r="Y104" s="19"/>
      <c r="Z104" s="23"/>
      <c r="AA104" s="10"/>
      <c r="AB104" s="10"/>
      <c r="AC104" s="10"/>
      <c r="AD104" s="10"/>
      <c r="AE104" s="10"/>
      <c r="AF104" s="19"/>
      <c r="AG104" s="23"/>
    </row>
    <row r="105" spans="1:33" ht="13.5" customHeight="1" x14ac:dyDescent="0.35">
      <c r="A105" s="1"/>
      <c r="B105" s="5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87"/>
      <c r="U105" s="87"/>
      <c r="V105" s="10"/>
      <c r="W105" s="87"/>
      <c r="X105" s="87"/>
      <c r="Y105" s="19"/>
      <c r="Z105" s="23"/>
      <c r="AA105" s="10"/>
      <c r="AB105" s="10"/>
      <c r="AC105" s="10"/>
      <c r="AD105" s="10"/>
      <c r="AE105" s="10"/>
      <c r="AF105" s="19"/>
      <c r="AG105" s="23"/>
    </row>
    <row r="106" spans="1:33" ht="13.5" customHeight="1" x14ac:dyDescent="0.35">
      <c r="A106" s="1"/>
      <c r="B106" s="5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87"/>
      <c r="U106" s="87"/>
      <c r="V106" s="10"/>
      <c r="W106" s="87"/>
      <c r="X106" s="87"/>
      <c r="Y106" s="19"/>
      <c r="Z106" s="23"/>
      <c r="AA106" s="10"/>
      <c r="AB106" s="10"/>
      <c r="AC106" s="10"/>
      <c r="AD106" s="10"/>
      <c r="AE106" s="10"/>
      <c r="AF106" s="19"/>
      <c r="AG106" s="23"/>
    </row>
    <row r="107" spans="1:33" ht="13.5" customHeight="1" x14ac:dyDescent="0.35">
      <c r="A107" s="1"/>
      <c r="B107" s="5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87"/>
      <c r="U107" s="87"/>
      <c r="V107" s="10"/>
      <c r="W107" s="87"/>
      <c r="X107" s="87"/>
      <c r="Y107" s="19"/>
      <c r="Z107" s="23"/>
      <c r="AA107" s="10"/>
      <c r="AB107" s="10"/>
      <c r="AC107" s="10"/>
      <c r="AD107" s="10"/>
      <c r="AE107" s="10"/>
      <c r="AF107" s="19"/>
      <c r="AG107" s="23"/>
    </row>
    <row r="108" spans="1:33" ht="13.5" customHeight="1" x14ac:dyDescent="0.35">
      <c r="A108" s="1"/>
      <c r="B108" s="5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87"/>
      <c r="U108" s="87"/>
      <c r="V108" s="10"/>
      <c r="W108" s="87"/>
      <c r="X108" s="87"/>
      <c r="Y108" s="19"/>
      <c r="Z108" s="23"/>
      <c r="AA108" s="10"/>
      <c r="AB108" s="10"/>
      <c r="AC108" s="10"/>
      <c r="AD108" s="10"/>
      <c r="AE108" s="10"/>
      <c r="AF108" s="19"/>
      <c r="AG108" s="23"/>
    </row>
    <row r="109" spans="1:33" ht="13.5" customHeight="1" x14ac:dyDescent="0.35">
      <c r="A109" s="1"/>
      <c r="B109" s="5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87"/>
      <c r="U109" s="87"/>
      <c r="V109" s="10"/>
      <c r="W109" s="87"/>
      <c r="X109" s="87"/>
      <c r="Y109" s="19"/>
      <c r="Z109" s="23"/>
      <c r="AA109" s="10"/>
      <c r="AB109" s="10"/>
      <c r="AC109" s="10"/>
      <c r="AD109" s="10"/>
      <c r="AE109" s="10"/>
      <c r="AF109" s="19"/>
      <c r="AG109" s="23"/>
    </row>
    <row r="110" spans="1:33" ht="13.5" customHeight="1" x14ac:dyDescent="0.35">
      <c r="A110" s="1"/>
      <c r="B110" s="5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87"/>
      <c r="U110" s="87"/>
      <c r="V110" s="10"/>
      <c r="W110" s="87"/>
      <c r="X110" s="87"/>
      <c r="Y110" s="19"/>
      <c r="Z110" s="23"/>
      <c r="AA110" s="10"/>
      <c r="AB110" s="10"/>
      <c r="AC110" s="10"/>
      <c r="AD110" s="10"/>
      <c r="AE110" s="10"/>
      <c r="AF110" s="19"/>
      <c r="AG110" s="23"/>
    </row>
    <row r="111" spans="1:33" ht="13.5" customHeight="1" x14ac:dyDescent="0.35">
      <c r="A111" s="1"/>
      <c r="B111" s="5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87"/>
      <c r="U111" s="87"/>
      <c r="V111" s="10"/>
      <c r="W111" s="87"/>
      <c r="X111" s="87"/>
      <c r="Y111" s="19"/>
      <c r="Z111" s="23"/>
      <c r="AA111" s="10"/>
      <c r="AB111" s="10"/>
      <c r="AC111" s="10"/>
      <c r="AD111" s="10"/>
      <c r="AE111" s="10"/>
      <c r="AF111" s="19"/>
      <c r="AG111" s="23"/>
    </row>
    <row r="112" spans="1:33" ht="13.5" customHeight="1" x14ac:dyDescent="0.35">
      <c r="A112" s="1"/>
      <c r="B112" s="5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87"/>
      <c r="U112" s="87"/>
      <c r="V112" s="10"/>
      <c r="W112" s="87"/>
      <c r="X112" s="87"/>
      <c r="Y112" s="19"/>
      <c r="Z112" s="23"/>
      <c r="AA112" s="10"/>
      <c r="AB112" s="10"/>
      <c r="AC112" s="10"/>
      <c r="AD112" s="10"/>
      <c r="AE112" s="10"/>
      <c r="AF112" s="19"/>
      <c r="AG112" s="23"/>
    </row>
    <row r="113" spans="1:33" ht="13.5" customHeight="1" x14ac:dyDescent="0.35">
      <c r="A113" s="1"/>
      <c r="B113" s="5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87"/>
      <c r="U113" s="87"/>
      <c r="V113" s="10"/>
      <c r="W113" s="87"/>
      <c r="X113" s="87"/>
      <c r="Y113" s="19"/>
      <c r="Z113" s="23"/>
      <c r="AA113" s="10"/>
      <c r="AB113" s="10"/>
      <c r="AC113" s="10"/>
      <c r="AD113" s="10"/>
      <c r="AE113" s="10"/>
      <c r="AF113" s="19"/>
      <c r="AG113" s="23"/>
    </row>
    <row r="114" spans="1:33" ht="13.5" customHeight="1" x14ac:dyDescent="0.35">
      <c r="A114" s="1"/>
      <c r="B114" s="5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87"/>
      <c r="U114" s="87"/>
      <c r="V114" s="10"/>
      <c r="W114" s="87"/>
      <c r="X114" s="87"/>
      <c r="Y114" s="19"/>
      <c r="Z114" s="23"/>
      <c r="AA114" s="10"/>
      <c r="AB114" s="10"/>
      <c r="AC114" s="10"/>
      <c r="AD114" s="10"/>
      <c r="AE114" s="10"/>
      <c r="AF114" s="19"/>
      <c r="AG114" s="23"/>
    </row>
    <row r="115" spans="1:33" ht="13.5" customHeight="1" x14ac:dyDescent="0.35">
      <c r="A115" s="1"/>
      <c r="B115" s="5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87"/>
      <c r="U115" s="87"/>
      <c r="V115" s="10"/>
      <c r="W115" s="87"/>
      <c r="X115" s="87"/>
      <c r="Y115" s="19"/>
      <c r="Z115" s="23"/>
      <c r="AA115" s="10"/>
      <c r="AB115" s="10"/>
      <c r="AC115" s="10"/>
      <c r="AD115" s="10"/>
      <c r="AE115" s="10"/>
      <c r="AF115" s="19"/>
      <c r="AG115" s="23"/>
    </row>
    <row r="116" spans="1:33" ht="13.5" customHeight="1" x14ac:dyDescent="0.35">
      <c r="A116" s="1"/>
      <c r="B116" s="5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87"/>
      <c r="U116" s="87"/>
      <c r="V116" s="10"/>
      <c r="W116" s="87"/>
      <c r="X116" s="87"/>
      <c r="Y116" s="19"/>
      <c r="Z116" s="23"/>
      <c r="AA116" s="10"/>
      <c r="AB116" s="10"/>
      <c r="AC116" s="10"/>
      <c r="AD116" s="10"/>
      <c r="AE116" s="10"/>
      <c r="AF116" s="19"/>
      <c r="AG116" s="23"/>
    </row>
    <row r="117" spans="1:33" ht="13.5" customHeight="1" x14ac:dyDescent="0.35">
      <c r="A117" s="1"/>
      <c r="B117" s="5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87"/>
      <c r="U117" s="87"/>
      <c r="V117" s="10"/>
      <c r="W117" s="87"/>
      <c r="X117" s="87"/>
      <c r="Y117" s="19"/>
      <c r="Z117" s="23"/>
      <c r="AA117" s="10"/>
      <c r="AB117" s="10"/>
      <c r="AC117" s="10"/>
      <c r="AD117" s="10"/>
      <c r="AE117" s="10"/>
      <c r="AF117" s="19"/>
      <c r="AG117" s="23"/>
    </row>
    <row r="118" spans="1:33" ht="13.5" customHeight="1" x14ac:dyDescent="0.35">
      <c r="A118" s="1"/>
      <c r="B118" s="5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87"/>
      <c r="U118" s="87"/>
      <c r="V118" s="10"/>
      <c r="W118" s="87"/>
      <c r="X118" s="87"/>
      <c r="Y118" s="19"/>
      <c r="Z118" s="23"/>
      <c r="AA118" s="10"/>
      <c r="AB118" s="10"/>
      <c r="AC118" s="10"/>
      <c r="AD118" s="10"/>
      <c r="AE118" s="10"/>
      <c r="AF118" s="19"/>
      <c r="AG118" s="23"/>
    </row>
    <row r="119" spans="1:33" ht="13.5" customHeight="1" x14ac:dyDescent="0.35">
      <c r="A119" s="1"/>
      <c r="B119" s="5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87"/>
      <c r="U119" s="87"/>
      <c r="V119" s="10"/>
      <c r="W119" s="87"/>
      <c r="X119" s="87"/>
      <c r="Y119" s="19"/>
      <c r="Z119" s="23"/>
      <c r="AA119" s="10"/>
      <c r="AB119" s="10"/>
      <c r="AC119" s="10"/>
      <c r="AD119" s="10"/>
      <c r="AE119" s="10"/>
      <c r="AF119" s="19"/>
      <c r="AG119" s="23"/>
    </row>
    <row r="120" spans="1:33" ht="13.5" customHeight="1" x14ac:dyDescent="0.35">
      <c r="A120" s="1"/>
      <c r="B120" s="5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87"/>
      <c r="U120" s="87"/>
      <c r="V120" s="10"/>
      <c r="W120" s="87"/>
      <c r="X120" s="87"/>
      <c r="Y120" s="19"/>
      <c r="Z120" s="23"/>
      <c r="AA120" s="10"/>
      <c r="AB120" s="10"/>
      <c r="AC120" s="10"/>
      <c r="AD120" s="10"/>
      <c r="AE120" s="10"/>
      <c r="AF120" s="19"/>
      <c r="AG120" s="23"/>
    </row>
    <row r="121" spans="1:33" ht="13.5" customHeight="1" x14ac:dyDescent="0.35">
      <c r="A121" s="1"/>
      <c r="B121" s="5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87"/>
      <c r="U121" s="87"/>
      <c r="V121" s="10"/>
      <c r="W121" s="87"/>
      <c r="X121" s="87"/>
      <c r="Y121" s="19"/>
      <c r="Z121" s="23"/>
      <c r="AA121" s="10"/>
      <c r="AB121" s="10"/>
      <c r="AC121" s="10"/>
      <c r="AD121" s="10"/>
      <c r="AE121" s="10"/>
      <c r="AF121" s="19"/>
      <c r="AG121" s="23"/>
    </row>
    <row r="122" spans="1:33" ht="13.5" customHeight="1" x14ac:dyDescent="0.35">
      <c r="A122" s="1"/>
      <c r="B122" s="5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87"/>
      <c r="U122" s="87"/>
      <c r="V122" s="10"/>
      <c r="W122" s="87"/>
      <c r="X122" s="87"/>
      <c r="Y122" s="19"/>
      <c r="Z122" s="23"/>
      <c r="AA122" s="10"/>
      <c r="AB122" s="10"/>
      <c r="AC122" s="10"/>
      <c r="AD122" s="10"/>
      <c r="AE122" s="10"/>
      <c r="AF122" s="19"/>
      <c r="AG122" s="23"/>
    </row>
    <row r="123" spans="1:33" ht="13.5" customHeight="1" x14ac:dyDescent="0.35">
      <c r="A123" s="1"/>
      <c r="B123" s="5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87"/>
      <c r="U123" s="87"/>
      <c r="V123" s="10"/>
      <c r="W123" s="87"/>
      <c r="X123" s="87"/>
      <c r="Y123" s="19"/>
      <c r="Z123" s="23"/>
      <c r="AA123" s="10"/>
      <c r="AB123" s="10"/>
      <c r="AC123" s="10"/>
      <c r="AD123" s="10"/>
      <c r="AE123" s="10"/>
      <c r="AF123" s="19"/>
      <c r="AG123" s="23"/>
    </row>
    <row r="124" spans="1:33" ht="13.5" customHeight="1" x14ac:dyDescent="0.35">
      <c r="A124" s="1"/>
      <c r="B124" s="5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87"/>
      <c r="U124" s="87"/>
      <c r="V124" s="10"/>
      <c r="W124" s="87"/>
      <c r="X124" s="87"/>
      <c r="Y124" s="19"/>
      <c r="Z124" s="23"/>
      <c r="AA124" s="10"/>
      <c r="AB124" s="10"/>
      <c r="AC124" s="10"/>
      <c r="AD124" s="10"/>
      <c r="AE124" s="10"/>
      <c r="AF124" s="19"/>
      <c r="AG124" s="23"/>
    </row>
    <row r="125" spans="1:33" ht="13.5" customHeight="1" x14ac:dyDescent="0.35">
      <c r="A125" s="1"/>
      <c r="B125" s="5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87"/>
      <c r="U125" s="87"/>
      <c r="V125" s="10"/>
      <c r="W125" s="87"/>
      <c r="X125" s="87"/>
      <c r="Y125" s="19"/>
      <c r="Z125" s="23"/>
      <c r="AA125" s="10"/>
      <c r="AB125" s="10"/>
      <c r="AC125" s="10"/>
      <c r="AD125" s="10"/>
      <c r="AE125" s="10"/>
      <c r="AF125" s="19"/>
      <c r="AG125" s="23"/>
    </row>
    <row r="126" spans="1:33" ht="13.5" customHeight="1" x14ac:dyDescent="0.35">
      <c r="A126" s="1"/>
      <c r="B126" s="5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87"/>
      <c r="U126" s="87"/>
      <c r="V126" s="10"/>
      <c r="W126" s="87"/>
      <c r="X126" s="87"/>
      <c r="Y126" s="19"/>
      <c r="Z126" s="23"/>
      <c r="AA126" s="10"/>
      <c r="AB126" s="10"/>
      <c r="AC126" s="10"/>
      <c r="AD126" s="10"/>
      <c r="AE126" s="10"/>
      <c r="AF126" s="19"/>
      <c r="AG126" s="23"/>
    </row>
    <row r="127" spans="1:33" ht="13.5" customHeight="1" x14ac:dyDescent="0.35">
      <c r="A127" s="1"/>
      <c r="B127" s="5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87"/>
      <c r="U127" s="87"/>
      <c r="V127" s="10"/>
      <c r="W127" s="87"/>
      <c r="X127" s="87"/>
      <c r="Y127" s="19"/>
      <c r="Z127" s="23"/>
      <c r="AA127" s="10"/>
      <c r="AB127" s="10"/>
      <c r="AC127" s="10"/>
      <c r="AD127" s="10"/>
      <c r="AE127" s="10"/>
      <c r="AF127" s="19"/>
      <c r="AG127" s="23"/>
    </row>
    <row r="128" spans="1:33" ht="13.5" customHeight="1" x14ac:dyDescent="0.35">
      <c r="A128" s="1"/>
      <c r="B128" s="5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87"/>
      <c r="U128" s="87"/>
      <c r="V128" s="10"/>
      <c r="W128" s="87"/>
      <c r="X128" s="87"/>
      <c r="Y128" s="19"/>
      <c r="Z128" s="23"/>
      <c r="AA128" s="10"/>
      <c r="AB128" s="10"/>
      <c r="AC128" s="10"/>
      <c r="AD128" s="10"/>
      <c r="AE128" s="10"/>
      <c r="AF128" s="19"/>
      <c r="AG128" s="23"/>
    </row>
    <row r="129" spans="1:33" ht="13.5" customHeight="1" x14ac:dyDescent="0.35">
      <c r="A129" s="1"/>
      <c r="B129" s="5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87"/>
      <c r="U129" s="87"/>
      <c r="V129" s="10"/>
      <c r="W129" s="87"/>
      <c r="X129" s="87"/>
      <c r="Y129" s="19"/>
      <c r="Z129" s="23"/>
      <c r="AA129" s="10"/>
      <c r="AB129" s="10"/>
      <c r="AC129" s="10"/>
      <c r="AD129" s="10"/>
      <c r="AE129" s="10"/>
      <c r="AF129" s="19"/>
      <c r="AG129" s="23"/>
    </row>
    <row r="130" spans="1:33" ht="13.5" customHeight="1" x14ac:dyDescent="0.35">
      <c r="A130" s="1"/>
      <c r="B130" s="5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87"/>
      <c r="U130" s="87"/>
      <c r="V130" s="10"/>
      <c r="W130" s="87"/>
      <c r="X130" s="87"/>
      <c r="Y130" s="19"/>
      <c r="Z130" s="23"/>
      <c r="AA130" s="10"/>
      <c r="AB130" s="10"/>
      <c r="AC130" s="10"/>
      <c r="AD130" s="10"/>
      <c r="AE130" s="10"/>
      <c r="AF130" s="19"/>
      <c r="AG130" s="23"/>
    </row>
    <row r="131" spans="1:33" ht="13.5" customHeight="1" x14ac:dyDescent="0.35">
      <c r="A131" s="1"/>
      <c r="B131" s="5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87"/>
      <c r="U131" s="87"/>
      <c r="V131" s="10"/>
      <c r="W131" s="87"/>
      <c r="X131" s="87"/>
      <c r="Y131" s="19"/>
      <c r="Z131" s="23"/>
      <c r="AA131" s="10"/>
      <c r="AB131" s="10"/>
      <c r="AC131" s="10"/>
      <c r="AD131" s="10"/>
      <c r="AE131" s="10"/>
      <c r="AF131" s="19"/>
      <c r="AG131" s="23"/>
    </row>
    <row r="132" spans="1:33" ht="13.5" customHeight="1" x14ac:dyDescent="0.35">
      <c r="A132" s="1"/>
      <c r="B132" s="5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87"/>
      <c r="U132" s="87"/>
      <c r="V132" s="10"/>
      <c r="W132" s="87"/>
      <c r="X132" s="87"/>
      <c r="Y132" s="19"/>
      <c r="Z132" s="23"/>
      <c r="AA132" s="10"/>
      <c r="AB132" s="10"/>
      <c r="AC132" s="10"/>
      <c r="AD132" s="10"/>
      <c r="AE132" s="10"/>
      <c r="AF132" s="19"/>
      <c r="AG132" s="23"/>
    </row>
    <row r="133" spans="1:33" ht="13.5" customHeight="1" x14ac:dyDescent="0.35">
      <c r="A133" s="1"/>
      <c r="B133" s="5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87"/>
      <c r="U133" s="87"/>
      <c r="V133" s="10"/>
      <c r="W133" s="87"/>
      <c r="X133" s="87"/>
      <c r="Y133" s="19"/>
      <c r="Z133" s="23"/>
      <c r="AA133" s="10"/>
      <c r="AB133" s="10"/>
      <c r="AC133" s="10"/>
      <c r="AD133" s="10"/>
      <c r="AE133" s="10"/>
      <c r="AF133" s="19"/>
      <c r="AG133" s="23"/>
    </row>
    <row r="134" spans="1:33" ht="13.5" customHeight="1" x14ac:dyDescent="0.35">
      <c r="A134" s="1"/>
      <c r="B134" s="5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87"/>
      <c r="U134" s="87"/>
      <c r="V134" s="10"/>
      <c r="W134" s="87"/>
      <c r="X134" s="87"/>
      <c r="Y134" s="19"/>
      <c r="Z134" s="23"/>
      <c r="AA134" s="10"/>
      <c r="AB134" s="10"/>
      <c r="AC134" s="10"/>
      <c r="AD134" s="10"/>
      <c r="AE134" s="10"/>
      <c r="AF134" s="19"/>
      <c r="AG134" s="23"/>
    </row>
    <row r="135" spans="1:33" ht="13.5" customHeight="1" x14ac:dyDescent="0.35">
      <c r="A135" s="1"/>
      <c r="B135" s="5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87"/>
      <c r="U135" s="87"/>
      <c r="V135" s="10"/>
      <c r="W135" s="87"/>
      <c r="X135" s="87"/>
      <c r="Y135" s="19"/>
      <c r="Z135" s="23"/>
      <c r="AA135" s="10"/>
      <c r="AB135" s="10"/>
      <c r="AC135" s="10"/>
      <c r="AD135" s="10"/>
      <c r="AE135" s="10"/>
      <c r="AF135" s="19"/>
      <c r="AG135" s="23"/>
    </row>
    <row r="136" spans="1:33" ht="13.5" customHeight="1" x14ac:dyDescent="0.35">
      <c r="A136" s="1"/>
      <c r="B136" s="5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87"/>
      <c r="U136" s="87"/>
      <c r="V136" s="10"/>
      <c r="W136" s="87"/>
      <c r="X136" s="87"/>
      <c r="Y136" s="19"/>
      <c r="Z136" s="23"/>
      <c r="AA136" s="10"/>
      <c r="AB136" s="10"/>
      <c r="AC136" s="10"/>
      <c r="AD136" s="10"/>
      <c r="AE136" s="10"/>
      <c r="AF136" s="19"/>
      <c r="AG136" s="23"/>
    </row>
    <row r="137" spans="1:33" ht="13.5" customHeight="1" x14ac:dyDescent="0.35">
      <c r="A137" s="1"/>
      <c r="B137" s="5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87"/>
      <c r="U137" s="87"/>
      <c r="V137" s="10"/>
      <c r="W137" s="87"/>
      <c r="X137" s="87"/>
      <c r="Y137" s="19"/>
      <c r="Z137" s="23"/>
      <c r="AA137" s="10"/>
      <c r="AB137" s="10"/>
      <c r="AC137" s="10"/>
      <c r="AD137" s="10"/>
      <c r="AE137" s="10"/>
      <c r="AF137" s="19"/>
      <c r="AG137" s="23"/>
    </row>
    <row r="138" spans="1:33" ht="13.5" customHeight="1" x14ac:dyDescent="0.35">
      <c r="A138" s="1"/>
      <c r="B138" s="5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87"/>
      <c r="U138" s="87"/>
      <c r="V138" s="10"/>
      <c r="W138" s="87"/>
      <c r="X138" s="87"/>
      <c r="Y138" s="19"/>
      <c r="Z138" s="23"/>
      <c r="AA138" s="10"/>
      <c r="AB138" s="10"/>
      <c r="AC138" s="10"/>
      <c r="AD138" s="10"/>
      <c r="AE138" s="10"/>
      <c r="AF138" s="19"/>
      <c r="AG138" s="23"/>
    </row>
    <row r="139" spans="1:33" ht="13.5" customHeight="1" x14ac:dyDescent="0.35">
      <c r="A139" s="1"/>
      <c r="B139" s="5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87"/>
      <c r="U139" s="87"/>
      <c r="V139" s="10"/>
      <c r="W139" s="87"/>
      <c r="X139" s="87"/>
      <c r="Y139" s="19"/>
      <c r="Z139" s="23"/>
      <c r="AA139" s="10"/>
      <c r="AB139" s="10"/>
      <c r="AC139" s="10"/>
      <c r="AD139" s="10"/>
      <c r="AE139" s="10"/>
      <c r="AF139" s="19"/>
      <c r="AG139" s="23"/>
    </row>
    <row r="140" spans="1:33" ht="13.5" customHeight="1" x14ac:dyDescent="0.35">
      <c r="A140" s="1"/>
      <c r="B140" s="5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87"/>
      <c r="U140" s="87"/>
      <c r="V140" s="10"/>
      <c r="W140" s="87"/>
      <c r="X140" s="87"/>
      <c r="Y140" s="19"/>
      <c r="Z140" s="23"/>
      <c r="AA140" s="10"/>
      <c r="AB140" s="10"/>
      <c r="AC140" s="10"/>
      <c r="AD140" s="10"/>
      <c r="AE140" s="10"/>
      <c r="AF140" s="19"/>
      <c r="AG140" s="23"/>
    </row>
    <row r="141" spans="1:33" ht="13.5" customHeight="1" x14ac:dyDescent="0.35">
      <c r="A141" s="1"/>
      <c r="B141" s="5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87"/>
      <c r="U141" s="87"/>
      <c r="V141" s="10"/>
      <c r="W141" s="87"/>
      <c r="X141" s="87"/>
      <c r="Y141" s="19"/>
      <c r="Z141" s="23"/>
      <c r="AA141" s="10"/>
      <c r="AB141" s="10"/>
      <c r="AC141" s="10"/>
      <c r="AD141" s="10"/>
      <c r="AE141" s="10"/>
      <c r="AF141" s="19"/>
      <c r="AG141" s="23"/>
    </row>
    <row r="142" spans="1:33" ht="13.5" customHeight="1" x14ac:dyDescent="0.35">
      <c r="A142" s="1"/>
      <c r="B142" s="5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87"/>
      <c r="U142" s="87"/>
      <c r="V142" s="10"/>
      <c r="W142" s="87"/>
      <c r="X142" s="87"/>
      <c r="Y142" s="19"/>
      <c r="Z142" s="23"/>
      <c r="AA142" s="10"/>
      <c r="AB142" s="10"/>
      <c r="AC142" s="10"/>
      <c r="AD142" s="10"/>
      <c r="AE142" s="10"/>
      <c r="AF142" s="19"/>
      <c r="AG142" s="23"/>
    </row>
    <row r="143" spans="1:33" ht="13.5" customHeight="1" x14ac:dyDescent="0.35">
      <c r="A143" s="1"/>
      <c r="B143" s="5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87"/>
      <c r="U143" s="87"/>
      <c r="V143" s="10"/>
      <c r="W143" s="87"/>
      <c r="X143" s="87"/>
      <c r="Y143" s="19"/>
      <c r="Z143" s="23"/>
      <c r="AA143" s="10"/>
      <c r="AB143" s="10"/>
      <c r="AC143" s="10"/>
      <c r="AD143" s="10"/>
      <c r="AE143" s="10"/>
      <c r="AF143" s="19"/>
      <c r="AG143" s="23"/>
    </row>
    <row r="144" spans="1:33" ht="13.5" customHeight="1" x14ac:dyDescent="0.35">
      <c r="A144" s="1"/>
      <c r="B144" s="5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87"/>
      <c r="U144" s="87"/>
      <c r="V144" s="10"/>
      <c r="W144" s="87"/>
      <c r="X144" s="87"/>
      <c r="Y144" s="19"/>
      <c r="Z144" s="23"/>
      <c r="AA144" s="10"/>
      <c r="AB144" s="10"/>
      <c r="AC144" s="10"/>
      <c r="AD144" s="10"/>
      <c r="AE144" s="10"/>
      <c r="AF144" s="19"/>
      <c r="AG144" s="23"/>
    </row>
    <row r="145" spans="1:33" ht="13.5" customHeight="1" x14ac:dyDescent="0.35">
      <c r="A145" s="1"/>
      <c r="B145" s="5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87"/>
      <c r="U145" s="87"/>
      <c r="V145" s="10"/>
      <c r="W145" s="87"/>
      <c r="X145" s="87"/>
      <c r="Y145" s="19"/>
      <c r="Z145" s="23"/>
      <c r="AA145" s="10"/>
      <c r="AB145" s="10"/>
      <c r="AC145" s="10"/>
      <c r="AD145" s="10"/>
      <c r="AE145" s="10"/>
      <c r="AF145" s="19"/>
      <c r="AG145" s="23"/>
    </row>
    <row r="146" spans="1:33" ht="13.5" customHeight="1" x14ac:dyDescent="0.35">
      <c r="A146" s="1"/>
      <c r="B146" s="5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87"/>
      <c r="U146" s="87"/>
      <c r="V146" s="10"/>
      <c r="W146" s="87"/>
      <c r="X146" s="87"/>
      <c r="Y146" s="19"/>
      <c r="Z146" s="23"/>
      <c r="AA146" s="10"/>
      <c r="AB146" s="10"/>
      <c r="AC146" s="10"/>
      <c r="AD146" s="10"/>
      <c r="AE146" s="10"/>
      <c r="AF146" s="19"/>
      <c r="AG146" s="23"/>
    </row>
    <row r="147" spans="1:33" ht="13.5" customHeight="1" x14ac:dyDescent="0.35">
      <c r="A147" s="1"/>
      <c r="B147" s="5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87"/>
      <c r="U147" s="87"/>
      <c r="V147" s="10"/>
      <c r="W147" s="87"/>
      <c r="X147" s="87"/>
      <c r="Y147" s="19"/>
      <c r="Z147" s="23"/>
      <c r="AA147" s="10"/>
      <c r="AB147" s="10"/>
      <c r="AC147" s="10"/>
      <c r="AD147" s="10"/>
      <c r="AE147" s="10"/>
      <c r="AF147" s="19"/>
      <c r="AG147" s="23"/>
    </row>
    <row r="148" spans="1:33" ht="13.5" customHeight="1" x14ac:dyDescent="0.35">
      <c r="A148" s="1"/>
      <c r="B148" s="5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87"/>
      <c r="U148" s="87"/>
      <c r="V148" s="10"/>
      <c r="W148" s="87"/>
      <c r="X148" s="87"/>
      <c r="Y148" s="19"/>
      <c r="Z148" s="23"/>
      <c r="AA148" s="10"/>
      <c r="AB148" s="10"/>
      <c r="AC148" s="10"/>
      <c r="AD148" s="10"/>
      <c r="AE148" s="10"/>
      <c r="AF148" s="19"/>
      <c r="AG148" s="23"/>
    </row>
    <row r="149" spans="1:33" ht="13.5" customHeight="1" x14ac:dyDescent="0.35">
      <c r="A149" s="1"/>
      <c r="B149" s="5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87"/>
      <c r="U149" s="87"/>
      <c r="V149" s="10"/>
      <c r="W149" s="87"/>
      <c r="X149" s="87"/>
      <c r="Y149" s="19"/>
      <c r="Z149" s="23"/>
      <c r="AA149" s="10"/>
      <c r="AB149" s="10"/>
      <c r="AC149" s="10"/>
      <c r="AD149" s="10"/>
      <c r="AE149" s="10"/>
      <c r="AF149" s="19"/>
      <c r="AG149" s="23"/>
    </row>
    <row r="150" spans="1:33" ht="13.5" customHeight="1" x14ac:dyDescent="0.35">
      <c r="A150" s="1"/>
      <c r="B150" s="5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87"/>
      <c r="U150" s="87"/>
      <c r="V150" s="10"/>
      <c r="W150" s="87"/>
      <c r="X150" s="87"/>
      <c r="Y150" s="19"/>
      <c r="Z150" s="23"/>
      <c r="AA150" s="10"/>
      <c r="AB150" s="10"/>
      <c r="AC150" s="10"/>
      <c r="AD150" s="10"/>
      <c r="AE150" s="10"/>
      <c r="AF150" s="19"/>
      <c r="AG150" s="23"/>
    </row>
    <row r="151" spans="1:33" ht="13.5" customHeight="1" x14ac:dyDescent="0.35">
      <c r="A151" s="1"/>
      <c r="B151" s="5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87"/>
      <c r="U151" s="87"/>
      <c r="V151" s="10"/>
      <c r="W151" s="87"/>
      <c r="X151" s="87"/>
      <c r="Y151" s="19"/>
      <c r="Z151" s="23"/>
      <c r="AA151" s="10"/>
      <c r="AB151" s="10"/>
      <c r="AC151" s="10"/>
      <c r="AD151" s="10"/>
      <c r="AE151" s="10"/>
      <c r="AF151" s="19"/>
      <c r="AG151" s="23"/>
    </row>
    <row r="152" spans="1:33" ht="13.5" customHeight="1" x14ac:dyDescent="0.35">
      <c r="A152" s="1"/>
      <c r="B152" s="5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87"/>
      <c r="U152" s="87"/>
      <c r="V152" s="10"/>
      <c r="W152" s="87"/>
      <c r="X152" s="87"/>
      <c r="Y152" s="19"/>
      <c r="Z152" s="23"/>
      <c r="AA152" s="10"/>
      <c r="AB152" s="10"/>
      <c r="AC152" s="10"/>
      <c r="AD152" s="10"/>
      <c r="AE152" s="10"/>
      <c r="AF152" s="19"/>
      <c r="AG152" s="23"/>
    </row>
    <row r="153" spans="1:33" ht="13.5" customHeight="1" x14ac:dyDescent="0.35">
      <c r="A153" s="1"/>
      <c r="B153" s="5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87"/>
      <c r="U153" s="87"/>
      <c r="V153" s="10"/>
      <c r="W153" s="87"/>
      <c r="X153" s="87"/>
      <c r="Y153" s="19"/>
      <c r="Z153" s="23"/>
      <c r="AA153" s="10"/>
      <c r="AB153" s="10"/>
      <c r="AC153" s="10"/>
      <c r="AD153" s="10"/>
      <c r="AE153" s="10"/>
      <c r="AF153" s="19"/>
      <c r="AG153" s="23"/>
    </row>
    <row r="154" spans="1:33" ht="13.5" customHeight="1" x14ac:dyDescent="0.35">
      <c r="A154" s="1"/>
      <c r="B154" s="5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87"/>
      <c r="U154" s="87"/>
      <c r="V154" s="10"/>
      <c r="W154" s="87"/>
      <c r="X154" s="87"/>
      <c r="Y154" s="19"/>
      <c r="Z154" s="23"/>
      <c r="AA154" s="10"/>
      <c r="AB154" s="10"/>
      <c r="AC154" s="10"/>
      <c r="AD154" s="10"/>
      <c r="AE154" s="10"/>
      <c r="AF154" s="19"/>
      <c r="AG154" s="23"/>
    </row>
    <row r="155" spans="1:33" ht="13.5" customHeight="1" x14ac:dyDescent="0.35">
      <c r="A155" s="1"/>
      <c r="B155" s="5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87"/>
      <c r="U155" s="87"/>
      <c r="V155" s="10"/>
      <c r="W155" s="87"/>
      <c r="X155" s="87"/>
      <c r="Y155" s="19"/>
      <c r="Z155" s="23"/>
      <c r="AA155" s="10"/>
      <c r="AB155" s="10"/>
      <c r="AC155" s="10"/>
      <c r="AD155" s="10"/>
      <c r="AE155" s="10"/>
      <c r="AF155" s="19"/>
      <c r="AG155" s="23"/>
    </row>
    <row r="156" spans="1:33" ht="13.5" customHeight="1" x14ac:dyDescent="0.35">
      <c r="A156" s="1"/>
      <c r="B156" s="5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87"/>
      <c r="U156" s="87"/>
      <c r="V156" s="10"/>
      <c r="W156" s="87"/>
      <c r="X156" s="87"/>
      <c r="Y156" s="19"/>
      <c r="Z156" s="23"/>
      <c r="AA156" s="10"/>
      <c r="AB156" s="10"/>
      <c r="AC156" s="10"/>
      <c r="AD156" s="10"/>
      <c r="AE156" s="10"/>
      <c r="AF156" s="19"/>
      <c r="AG156" s="23"/>
    </row>
    <row r="157" spans="1:33" ht="13.5" customHeight="1" x14ac:dyDescent="0.35">
      <c r="A157" s="1"/>
      <c r="B157" s="5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87"/>
      <c r="U157" s="87"/>
      <c r="V157" s="10"/>
      <c r="W157" s="87"/>
      <c r="X157" s="87"/>
      <c r="Y157" s="19"/>
      <c r="Z157" s="23"/>
      <c r="AA157" s="10"/>
      <c r="AB157" s="10"/>
      <c r="AC157" s="10"/>
      <c r="AD157" s="10"/>
      <c r="AE157" s="10"/>
      <c r="AF157" s="19"/>
      <c r="AG157" s="23"/>
    </row>
    <row r="158" spans="1:33" ht="13.5" customHeight="1" x14ac:dyDescent="0.35">
      <c r="A158" s="1"/>
      <c r="B158" s="5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87"/>
      <c r="U158" s="87"/>
      <c r="V158" s="10"/>
      <c r="W158" s="87"/>
      <c r="X158" s="87"/>
      <c r="Y158" s="19"/>
      <c r="Z158" s="23"/>
      <c r="AA158" s="10"/>
      <c r="AB158" s="10"/>
      <c r="AC158" s="10"/>
      <c r="AD158" s="10"/>
      <c r="AE158" s="10"/>
      <c r="AF158" s="19"/>
      <c r="AG158" s="23"/>
    </row>
    <row r="159" spans="1:33" ht="13.5" customHeight="1" x14ac:dyDescent="0.35">
      <c r="A159" s="1"/>
      <c r="B159" s="5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87"/>
      <c r="U159" s="87"/>
      <c r="V159" s="10"/>
      <c r="W159" s="87"/>
      <c r="X159" s="87"/>
      <c r="Y159" s="19"/>
      <c r="Z159" s="23"/>
      <c r="AA159" s="10"/>
      <c r="AB159" s="10"/>
      <c r="AC159" s="10"/>
      <c r="AD159" s="10"/>
      <c r="AE159" s="10"/>
      <c r="AF159" s="19"/>
      <c r="AG159" s="23"/>
    </row>
    <row r="160" spans="1:33" ht="13.5" customHeight="1" x14ac:dyDescent="0.35">
      <c r="A160" s="1"/>
      <c r="B160" s="5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87"/>
      <c r="U160" s="87"/>
      <c r="V160" s="10"/>
      <c r="W160" s="87"/>
      <c r="X160" s="87"/>
      <c r="Y160" s="19"/>
      <c r="Z160" s="23"/>
      <c r="AA160" s="10"/>
      <c r="AB160" s="10"/>
      <c r="AC160" s="10"/>
      <c r="AD160" s="10"/>
      <c r="AE160" s="10"/>
      <c r="AF160" s="19"/>
      <c r="AG160" s="23"/>
    </row>
    <row r="161" spans="1:33" ht="13.5" customHeight="1" x14ac:dyDescent="0.35">
      <c r="A161" s="1"/>
      <c r="B161" s="5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87"/>
      <c r="U161" s="87"/>
      <c r="V161" s="10"/>
      <c r="W161" s="87"/>
      <c r="X161" s="87"/>
      <c r="Y161" s="19"/>
      <c r="Z161" s="23"/>
      <c r="AA161" s="10"/>
      <c r="AB161" s="10"/>
      <c r="AC161" s="10"/>
      <c r="AD161" s="10"/>
      <c r="AE161" s="10"/>
      <c r="AF161" s="19"/>
      <c r="AG161" s="23"/>
    </row>
    <row r="162" spans="1:33" ht="13.5" customHeight="1" x14ac:dyDescent="0.35">
      <c r="A162" s="1"/>
      <c r="B162" s="5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87"/>
      <c r="U162" s="87"/>
      <c r="V162" s="10"/>
      <c r="W162" s="87"/>
      <c r="X162" s="87"/>
      <c r="Y162" s="19"/>
      <c r="Z162" s="23"/>
      <c r="AA162" s="10"/>
      <c r="AB162" s="10"/>
      <c r="AC162" s="10"/>
      <c r="AD162" s="10"/>
      <c r="AE162" s="10"/>
      <c r="AF162" s="19"/>
      <c r="AG162" s="23"/>
    </row>
    <row r="163" spans="1:33" ht="13.5" customHeight="1" x14ac:dyDescent="0.35">
      <c r="A163" s="1"/>
      <c r="B163" s="5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87"/>
      <c r="U163" s="87"/>
      <c r="V163" s="10"/>
      <c r="W163" s="87"/>
      <c r="X163" s="87"/>
      <c r="Y163" s="19"/>
      <c r="Z163" s="23"/>
      <c r="AA163" s="10"/>
      <c r="AB163" s="10"/>
      <c r="AC163" s="10"/>
      <c r="AD163" s="10"/>
      <c r="AE163" s="10"/>
      <c r="AF163" s="19"/>
      <c r="AG163" s="23"/>
    </row>
    <row r="164" spans="1:33" ht="13.5" customHeight="1" x14ac:dyDescent="0.35">
      <c r="A164" s="1"/>
      <c r="B164" s="5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87"/>
      <c r="U164" s="87"/>
      <c r="V164" s="10"/>
      <c r="W164" s="87"/>
      <c r="X164" s="87"/>
      <c r="Y164" s="19"/>
      <c r="Z164" s="23"/>
      <c r="AA164" s="10"/>
      <c r="AB164" s="10"/>
      <c r="AC164" s="10"/>
      <c r="AD164" s="10"/>
      <c r="AE164" s="10"/>
      <c r="AF164" s="19"/>
      <c r="AG164" s="23"/>
    </row>
    <row r="165" spans="1:33" ht="13.5" customHeight="1" x14ac:dyDescent="0.35">
      <c r="A165" s="1"/>
      <c r="B165" s="5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87"/>
      <c r="U165" s="87"/>
      <c r="V165" s="10"/>
      <c r="W165" s="87"/>
      <c r="X165" s="87"/>
      <c r="Y165" s="19"/>
      <c r="Z165" s="23"/>
      <c r="AA165" s="10"/>
      <c r="AB165" s="10"/>
      <c r="AC165" s="10"/>
      <c r="AD165" s="10"/>
      <c r="AE165" s="10"/>
      <c r="AF165" s="19"/>
      <c r="AG165" s="23"/>
    </row>
    <row r="166" spans="1:33" ht="13.5" customHeight="1" x14ac:dyDescent="0.35">
      <c r="A166" s="1"/>
      <c r="B166" s="5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87"/>
      <c r="U166" s="87"/>
      <c r="V166" s="10"/>
      <c r="W166" s="87"/>
      <c r="X166" s="87"/>
      <c r="Y166" s="19"/>
      <c r="Z166" s="23"/>
      <c r="AA166" s="10"/>
      <c r="AB166" s="10"/>
      <c r="AC166" s="10"/>
      <c r="AD166" s="10"/>
      <c r="AE166" s="10"/>
      <c r="AF166" s="19"/>
      <c r="AG166" s="23"/>
    </row>
    <row r="167" spans="1:33" ht="13.5" customHeight="1" x14ac:dyDescent="0.35">
      <c r="A167" s="1"/>
      <c r="B167" s="5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87"/>
      <c r="U167" s="87"/>
      <c r="V167" s="10"/>
      <c r="W167" s="87"/>
      <c r="X167" s="87"/>
      <c r="Y167" s="19"/>
      <c r="Z167" s="23"/>
      <c r="AA167" s="10"/>
      <c r="AB167" s="10"/>
      <c r="AC167" s="10"/>
      <c r="AD167" s="10"/>
      <c r="AE167" s="10"/>
      <c r="AF167" s="19"/>
      <c r="AG167" s="23"/>
    </row>
    <row r="168" spans="1:33" ht="13.5" customHeight="1" x14ac:dyDescent="0.35">
      <c r="A168" s="1"/>
      <c r="B168" s="5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87"/>
      <c r="U168" s="87"/>
      <c r="V168" s="10"/>
      <c r="W168" s="87"/>
      <c r="X168" s="87"/>
      <c r="Y168" s="19"/>
      <c r="Z168" s="23"/>
      <c r="AA168" s="10"/>
      <c r="AB168" s="10"/>
      <c r="AC168" s="10"/>
      <c r="AD168" s="10"/>
      <c r="AE168" s="10"/>
      <c r="AF168" s="19"/>
      <c r="AG168" s="23"/>
    </row>
    <row r="169" spans="1:33" ht="13.5" customHeight="1" x14ac:dyDescent="0.35">
      <c r="A169" s="1"/>
      <c r="B169" s="5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87"/>
      <c r="U169" s="87"/>
      <c r="V169" s="10"/>
      <c r="W169" s="87"/>
      <c r="X169" s="87"/>
      <c r="Y169" s="19"/>
      <c r="Z169" s="23"/>
      <c r="AA169" s="10"/>
      <c r="AB169" s="10"/>
      <c r="AC169" s="10"/>
      <c r="AD169" s="10"/>
      <c r="AE169" s="10"/>
      <c r="AF169" s="19"/>
      <c r="AG169" s="23"/>
    </row>
    <row r="170" spans="1:33" ht="13.5" customHeight="1" x14ac:dyDescent="0.35">
      <c r="A170" s="1"/>
      <c r="B170" s="5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87"/>
      <c r="U170" s="87"/>
      <c r="V170" s="10"/>
      <c r="W170" s="87"/>
      <c r="X170" s="87"/>
      <c r="Y170" s="19"/>
      <c r="Z170" s="23"/>
      <c r="AA170" s="10"/>
      <c r="AB170" s="10"/>
      <c r="AC170" s="10"/>
      <c r="AD170" s="10"/>
      <c r="AE170" s="10"/>
      <c r="AF170" s="19"/>
      <c r="AG170" s="23"/>
    </row>
    <row r="171" spans="1:33" ht="13.5" customHeight="1" x14ac:dyDescent="0.35">
      <c r="A171" s="1"/>
      <c r="B171" s="5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87"/>
      <c r="U171" s="87"/>
      <c r="V171" s="10"/>
      <c r="W171" s="87"/>
      <c r="X171" s="87"/>
      <c r="Y171" s="19"/>
      <c r="Z171" s="23"/>
      <c r="AA171" s="10"/>
      <c r="AB171" s="10"/>
      <c r="AC171" s="10"/>
      <c r="AD171" s="10"/>
      <c r="AE171" s="10"/>
      <c r="AF171" s="19"/>
      <c r="AG171" s="23"/>
    </row>
    <row r="172" spans="1:33" ht="13.5" customHeight="1" x14ac:dyDescent="0.35">
      <c r="A172" s="1"/>
      <c r="B172" s="5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87"/>
      <c r="U172" s="87"/>
      <c r="V172" s="10"/>
      <c r="W172" s="87"/>
      <c r="X172" s="87"/>
      <c r="Y172" s="19"/>
      <c r="Z172" s="23"/>
      <c r="AA172" s="10"/>
      <c r="AB172" s="10"/>
      <c r="AC172" s="10"/>
      <c r="AD172" s="10"/>
      <c r="AE172" s="10"/>
      <c r="AF172" s="19"/>
      <c r="AG172" s="23"/>
    </row>
    <row r="173" spans="1:33" ht="13.5" customHeight="1" x14ac:dyDescent="0.35">
      <c r="A173" s="1"/>
      <c r="B173" s="5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87"/>
      <c r="U173" s="87"/>
      <c r="V173" s="10"/>
      <c r="W173" s="87"/>
      <c r="X173" s="87"/>
      <c r="Y173" s="19"/>
      <c r="Z173" s="23"/>
      <c r="AA173" s="10"/>
      <c r="AB173" s="10"/>
      <c r="AC173" s="10"/>
      <c r="AD173" s="10"/>
      <c r="AE173" s="10"/>
      <c r="AF173" s="19"/>
      <c r="AG173" s="23"/>
    </row>
    <row r="174" spans="1:33" ht="13.5" customHeight="1" x14ac:dyDescent="0.35">
      <c r="A174" s="1"/>
      <c r="B174" s="5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87"/>
      <c r="U174" s="87"/>
      <c r="V174" s="10"/>
      <c r="W174" s="87"/>
      <c r="X174" s="87"/>
      <c r="Y174" s="19"/>
      <c r="Z174" s="23"/>
      <c r="AA174" s="10"/>
      <c r="AB174" s="10"/>
      <c r="AC174" s="10"/>
      <c r="AD174" s="10"/>
      <c r="AE174" s="10"/>
      <c r="AF174" s="19"/>
      <c r="AG174" s="23"/>
    </row>
    <row r="175" spans="1:33" ht="13.5" customHeight="1" x14ac:dyDescent="0.35">
      <c r="A175" s="1"/>
      <c r="B175" s="5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87"/>
      <c r="U175" s="87"/>
      <c r="V175" s="10"/>
      <c r="W175" s="87"/>
      <c r="X175" s="87"/>
      <c r="Y175" s="19"/>
      <c r="Z175" s="23"/>
      <c r="AA175" s="10"/>
      <c r="AB175" s="10"/>
      <c r="AC175" s="10"/>
      <c r="AD175" s="10"/>
      <c r="AE175" s="10"/>
      <c r="AF175" s="19"/>
      <c r="AG175" s="23"/>
    </row>
    <row r="176" spans="1:33" ht="13.5" customHeight="1" x14ac:dyDescent="0.35">
      <c r="A176" s="1"/>
      <c r="B176" s="5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87"/>
      <c r="U176" s="87"/>
      <c r="V176" s="10"/>
      <c r="W176" s="87"/>
      <c r="X176" s="87"/>
      <c r="Y176" s="19"/>
      <c r="Z176" s="23"/>
      <c r="AA176" s="10"/>
      <c r="AB176" s="10"/>
      <c r="AC176" s="10"/>
      <c r="AD176" s="10"/>
      <c r="AE176" s="10"/>
      <c r="AF176" s="19"/>
      <c r="AG176" s="23"/>
    </row>
    <row r="177" spans="1:33" ht="13.5" customHeight="1" x14ac:dyDescent="0.35">
      <c r="A177" s="1"/>
      <c r="B177" s="5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87"/>
      <c r="U177" s="87"/>
      <c r="V177" s="10"/>
      <c r="W177" s="87"/>
      <c r="X177" s="87"/>
      <c r="Y177" s="19"/>
      <c r="Z177" s="23"/>
      <c r="AA177" s="10"/>
      <c r="AB177" s="10"/>
      <c r="AC177" s="10"/>
      <c r="AD177" s="10"/>
      <c r="AE177" s="10"/>
      <c r="AF177" s="19"/>
      <c r="AG177" s="23"/>
    </row>
    <row r="178" spans="1:33" ht="13.5" customHeight="1" x14ac:dyDescent="0.35">
      <c r="A178" s="1"/>
      <c r="B178" s="5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87"/>
      <c r="U178" s="87"/>
      <c r="V178" s="10"/>
      <c r="W178" s="87"/>
      <c r="X178" s="87"/>
      <c r="Y178" s="19"/>
      <c r="Z178" s="23"/>
      <c r="AA178" s="10"/>
      <c r="AB178" s="10"/>
      <c r="AC178" s="10"/>
      <c r="AD178" s="10"/>
      <c r="AE178" s="10"/>
      <c r="AF178" s="19"/>
      <c r="AG178" s="23"/>
    </row>
    <row r="179" spans="1:33" ht="13.5" customHeight="1" x14ac:dyDescent="0.35">
      <c r="A179" s="1"/>
      <c r="B179" s="5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87"/>
      <c r="U179" s="87"/>
      <c r="V179" s="10"/>
      <c r="W179" s="87"/>
      <c r="X179" s="87"/>
      <c r="Y179" s="19"/>
      <c r="Z179" s="23"/>
      <c r="AA179" s="10"/>
      <c r="AB179" s="10"/>
      <c r="AC179" s="10"/>
      <c r="AD179" s="10"/>
      <c r="AE179" s="10"/>
      <c r="AF179" s="19"/>
      <c r="AG179" s="23"/>
    </row>
    <row r="180" spans="1:33" ht="13.5" customHeight="1" x14ac:dyDescent="0.35">
      <c r="A180" s="1"/>
      <c r="B180" s="5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87"/>
      <c r="U180" s="87"/>
      <c r="V180" s="10"/>
      <c r="W180" s="87"/>
      <c r="X180" s="87"/>
      <c r="Y180" s="19"/>
      <c r="Z180" s="23"/>
      <c r="AA180" s="10"/>
      <c r="AB180" s="10"/>
      <c r="AC180" s="10"/>
      <c r="AD180" s="10"/>
      <c r="AE180" s="10"/>
      <c r="AF180" s="19"/>
      <c r="AG180" s="23"/>
    </row>
    <row r="181" spans="1:33" ht="13.5" customHeight="1" x14ac:dyDescent="0.35">
      <c r="A181" s="1"/>
      <c r="B181" s="5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87"/>
      <c r="U181" s="87"/>
      <c r="V181" s="10"/>
      <c r="W181" s="87"/>
      <c r="X181" s="87"/>
      <c r="Y181" s="19"/>
      <c r="Z181" s="23"/>
      <c r="AA181" s="10"/>
      <c r="AB181" s="10"/>
      <c r="AC181" s="10"/>
      <c r="AD181" s="10"/>
      <c r="AE181" s="10"/>
      <c r="AF181" s="19"/>
      <c r="AG181" s="23"/>
    </row>
    <row r="182" spans="1:33" ht="13.5" customHeight="1" x14ac:dyDescent="0.35">
      <c r="A182" s="1"/>
      <c r="B182" s="5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87"/>
      <c r="U182" s="87"/>
      <c r="V182" s="10"/>
      <c r="W182" s="87"/>
      <c r="X182" s="87"/>
      <c r="Y182" s="19"/>
      <c r="Z182" s="23"/>
      <c r="AA182" s="10"/>
      <c r="AB182" s="10"/>
      <c r="AC182" s="10"/>
      <c r="AD182" s="10"/>
      <c r="AE182" s="10"/>
      <c r="AF182" s="19"/>
      <c r="AG182" s="23"/>
    </row>
    <row r="183" spans="1:33" ht="13.5" customHeight="1" x14ac:dyDescent="0.35">
      <c r="A183" s="1"/>
      <c r="B183" s="5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87"/>
      <c r="U183" s="87"/>
      <c r="V183" s="10"/>
      <c r="W183" s="87"/>
      <c r="X183" s="87"/>
      <c r="Y183" s="19"/>
      <c r="Z183" s="23"/>
      <c r="AA183" s="10"/>
      <c r="AB183" s="10"/>
      <c r="AC183" s="10"/>
      <c r="AD183" s="10"/>
      <c r="AE183" s="10"/>
      <c r="AF183" s="19"/>
      <c r="AG183" s="23"/>
    </row>
    <row r="184" spans="1:33" ht="13.5" customHeight="1" x14ac:dyDescent="0.35">
      <c r="A184" s="1"/>
      <c r="B184" s="5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87"/>
      <c r="U184" s="87"/>
      <c r="V184" s="10"/>
      <c r="W184" s="87"/>
      <c r="X184" s="87"/>
      <c r="Y184" s="19"/>
      <c r="Z184" s="23"/>
      <c r="AA184" s="10"/>
      <c r="AB184" s="10"/>
      <c r="AC184" s="10"/>
      <c r="AD184" s="10"/>
      <c r="AE184" s="10"/>
      <c r="AF184" s="19"/>
      <c r="AG184" s="23"/>
    </row>
    <row r="185" spans="1:33" ht="13.5" customHeight="1" x14ac:dyDescent="0.35">
      <c r="A185" s="1"/>
      <c r="B185" s="5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87"/>
      <c r="U185" s="87"/>
      <c r="V185" s="10"/>
      <c r="W185" s="87"/>
      <c r="X185" s="87"/>
      <c r="Y185" s="19"/>
      <c r="Z185" s="23"/>
      <c r="AA185" s="10"/>
      <c r="AB185" s="10"/>
      <c r="AC185" s="10"/>
      <c r="AD185" s="10"/>
      <c r="AE185" s="10"/>
      <c r="AF185" s="19"/>
      <c r="AG185" s="23"/>
    </row>
    <row r="186" spans="1:33" ht="13.5" customHeight="1" x14ac:dyDescent="0.35">
      <c r="A186" s="1"/>
      <c r="B186" s="5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87"/>
      <c r="U186" s="87"/>
      <c r="V186" s="10"/>
      <c r="W186" s="87"/>
      <c r="X186" s="87"/>
      <c r="Y186" s="19"/>
      <c r="Z186" s="23"/>
      <c r="AA186" s="10"/>
      <c r="AB186" s="10"/>
      <c r="AC186" s="10"/>
      <c r="AD186" s="10"/>
      <c r="AE186" s="10"/>
      <c r="AF186" s="19"/>
      <c r="AG186" s="23"/>
    </row>
    <row r="187" spans="1:33" ht="13.5" customHeight="1" x14ac:dyDescent="0.35">
      <c r="A187" s="1"/>
      <c r="B187" s="5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87"/>
      <c r="U187" s="87"/>
      <c r="V187" s="10"/>
      <c r="W187" s="87"/>
      <c r="X187" s="87"/>
      <c r="Y187" s="19"/>
      <c r="Z187" s="23"/>
      <c r="AA187" s="10"/>
      <c r="AB187" s="10"/>
      <c r="AC187" s="10"/>
      <c r="AD187" s="10"/>
      <c r="AE187" s="10"/>
      <c r="AF187" s="19"/>
      <c r="AG187" s="23"/>
    </row>
    <row r="188" spans="1:33" ht="13.5" customHeight="1" x14ac:dyDescent="0.35">
      <c r="A188" s="1"/>
      <c r="B188" s="5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87"/>
      <c r="U188" s="87"/>
      <c r="V188" s="10"/>
      <c r="W188" s="87"/>
      <c r="X188" s="87"/>
      <c r="Y188" s="19"/>
      <c r="Z188" s="23"/>
      <c r="AA188" s="10"/>
      <c r="AB188" s="10"/>
      <c r="AC188" s="10"/>
      <c r="AD188" s="10"/>
      <c r="AE188" s="10"/>
      <c r="AF188" s="19"/>
      <c r="AG188" s="23"/>
    </row>
    <row r="189" spans="1:33" ht="13.5" customHeight="1" x14ac:dyDescent="0.35">
      <c r="A189" s="1"/>
      <c r="B189" s="5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87"/>
      <c r="U189" s="87"/>
      <c r="V189" s="10"/>
      <c r="W189" s="87"/>
      <c r="X189" s="87"/>
      <c r="Y189" s="19"/>
      <c r="Z189" s="23"/>
      <c r="AA189" s="10"/>
      <c r="AB189" s="10"/>
      <c r="AC189" s="10"/>
      <c r="AD189" s="10"/>
      <c r="AE189" s="10"/>
      <c r="AF189" s="19"/>
      <c r="AG189" s="23"/>
    </row>
    <row r="190" spans="1:33" ht="13.5" customHeight="1" x14ac:dyDescent="0.35">
      <c r="A190" s="1"/>
      <c r="B190" s="5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87"/>
      <c r="U190" s="87"/>
      <c r="V190" s="10"/>
      <c r="W190" s="87"/>
      <c r="X190" s="87"/>
      <c r="Y190" s="19"/>
      <c r="Z190" s="23"/>
      <c r="AA190" s="10"/>
      <c r="AB190" s="10"/>
      <c r="AC190" s="10"/>
      <c r="AD190" s="10"/>
      <c r="AE190" s="10"/>
      <c r="AF190" s="19"/>
      <c r="AG190" s="23"/>
    </row>
    <row r="191" spans="1:33" ht="13.5" customHeight="1" x14ac:dyDescent="0.35">
      <c r="A191" s="1"/>
      <c r="B191" s="5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87"/>
      <c r="U191" s="87"/>
      <c r="V191" s="10"/>
      <c r="W191" s="87"/>
      <c r="X191" s="87"/>
      <c r="Y191" s="19"/>
      <c r="Z191" s="23"/>
      <c r="AA191" s="10"/>
      <c r="AB191" s="10"/>
      <c r="AC191" s="10"/>
      <c r="AD191" s="10"/>
      <c r="AE191" s="10"/>
      <c r="AF191" s="19"/>
      <c r="AG191" s="23"/>
    </row>
    <row r="192" spans="1:33" ht="13.5" customHeight="1" x14ac:dyDescent="0.35">
      <c r="A192" s="1"/>
      <c r="B192" s="5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87"/>
      <c r="U192" s="87"/>
      <c r="V192" s="10"/>
      <c r="W192" s="87"/>
      <c r="X192" s="87"/>
      <c r="Y192" s="19"/>
      <c r="Z192" s="23"/>
      <c r="AA192" s="10"/>
      <c r="AB192" s="10"/>
      <c r="AC192" s="10"/>
      <c r="AD192" s="10"/>
      <c r="AE192" s="10"/>
      <c r="AF192" s="19"/>
      <c r="AG192" s="23"/>
    </row>
    <row r="193" spans="1:33" ht="13.5" customHeight="1" x14ac:dyDescent="0.35">
      <c r="A193" s="1"/>
      <c r="B193" s="5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87"/>
      <c r="U193" s="87"/>
      <c r="V193" s="10"/>
      <c r="W193" s="87"/>
      <c r="X193" s="87"/>
      <c r="Y193" s="19"/>
      <c r="Z193" s="23"/>
      <c r="AA193" s="10"/>
      <c r="AB193" s="10"/>
      <c r="AC193" s="10"/>
      <c r="AD193" s="10"/>
      <c r="AE193" s="10"/>
      <c r="AF193" s="19"/>
      <c r="AG193" s="23"/>
    </row>
    <row r="194" spans="1:33" ht="13.5" customHeight="1" x14ac:dyDescent="0.35">
      <c r="A194" s="1"/>
      <c r="B194" s="5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87"/>
      <c r="U194" s="87"/>
      <c r="V194" s="10"/>
      <c r="W194" s="87"/>
      <c r="X194" s="87"/>
      <c r="Y194" s="19"/>
      <c r="Z194" s="23"/>
      <c r="AA194" s="10"/>
      <c r="AB194" s="10"/>
      <c r="AC194" s="10"/>
      <c r="AD194" s="10"/>
      <c r="AE194" s="10"/>
      <c r="AF194" s="19"/>
      <c r="AG194" s="23"/>
    </row>
    <row r="195" spans="1:33" ht="13.5" customHeight="1" x14ac:dyDescent="0.35">
      <c r="A195" s="1"/>
      <c r="B195" s="5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87"/>
      <c r="U195" s="87"/>
      <c r="V195" s="10"/>
      <c r="W195" s="87"/>
      <c r="X195" s="87"/>
      <c r="Y195" s="19"/>
      <c r="Z195" s="23"/>
      <c r="AA195" s="10"/>
      <c r="AB195" s="10"/>
      <c r="AC195" s="10"/>
      <c r="AD195" s="10"/>
      <c r="AE195" s="10"/>
      <c r="AF195" s="19"/>
      <c r="AG195" s="23"/>
    </row>
    <row r="196" spans="1:33" ht="13.5" customHeight="1" x14ac:dyDescent="0.35">
      <c r="A196" s="1"/>
      <c r="B196" s="5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87"/>
      <c r="U196" s="87"/>
      <c r="V196" s="10"/>
      <c r="W196" s="87"/>
      <c r="X196" s="87"/>
      <c r="Y196" s="19"/>
      <c r="Z196" s="23"/>
      <c r="AA196" s="10"/>
      <c r="AB196" s="10"/>
      <c r="AC196" s="10"/>
      <c r="AD196" s="10"/>
      <c r="AE196" s="10"/>
      <c r="AF196" s="19"/>
      <c r="AG196" s="23"/>
    </row>
    <row r="197" spans="1:33" ht="13.5" customHeight="1" x14ac:dyDescent="0.35">
      <c r="A197" s="1"/>
      <c r="B197" s="5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87"/>
      <c r="U197" s="87"/>
      <c r="V197" s="10"/>
      <c r="W197" s="87"/>
      <c r="X197" s="87"/>
      <c r="Y197" s="19"/>
      <c r="Z197" s="23"/>
      <c r="AA197" s="10"/>
      <c r="AB197" s="10"/>
      <c r="AC197" s="10"/>
      <c r="AD197" s="10"/>
      <c r="AE197" s="10"/>
      <c r="AF197" s="19"/>
      <c r="AG197" s="23"/>
    </row>
    <row r="198" spans="1:33" ht="13.5" customHeight="1" x14ac:dyDescent="0.35">
      <c r="A198" s="1"/>
      <c r="B198" s="5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87"/>
      <c r="U198" s="87"/>
      <c r="V198" s="10"/>
      <c r="W198" s="87"/>
      <c r="X198" s="87"/>
      <c r="Y198" s="19"/>
      <c r="Z198" s="23"/>
      <c r="AA198" s="10"/>
      <c r="AB198" s="10"/>
      <c r="AC198" s="10"/>
      <c r="AD198" s="10"/>
      <c r="AE198" s="10"/>
      <c r="AF198" s="19"/>
      <c r="AG198" s="23"/>
    </row>
    <row r="199" spans="1:33" ht="13.5" customHeight="1" x14ac:dyDescent="0.35">
      <c r="A199" s="1"/>
      <c r="B199" s="5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87"/>
      <c r="U199" s="87"/>
      <c r="V199" s="10"/>
      <c r="W199" s="87"/>
      <c r="X199" s="87"/>
      <c r="Y199" s="19"/>
      <c r="Z199" s="23"/>
      <c r="AA199" s="10"/>
      <c r="AB199" s="10"/>
      <c r="AC199" s="10"/>
      <c r="AD199" s="10"/>
      <c r="AE199" s="10"/>
      <c r="AF199" s="19"/>
      <c r="AG199" s="23"/>
    </row>
    <row r="200" spans="1:33" ht="13.5" customHeight="1" x14ac:dyDescent="0.35">
      <c r="A200" s="1"/>
      <c r="B200" s="5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87"/>
      <c r="U200" s="87"/>
      <c r="V200" s="10"/>
      <c r="W200" s="87"/>
      <c r="X200" s="87"/>
      <c r="Y200" s="19"/>
      <c r="Z200" s="23"/>
      <c r="AA200" s="10"/>
      <c r="AB200" s="10"/>
      <c r="AC200" s="10"/>
      <c r="AD200" s="10"/>
      <c r="AE200" s="10"/>
      <c r="AF200" s="19"/>
      <c r="AG200" s="23"/>
    </row>
    <row r="201" spans="1:33" ht="13.5" customHeight="1" x14ac:dyDescent="0.35">
      <c r="A201" s="1"/>
      <c r="B201" s="5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87"/>
      <c r="U201" s="87"/>
      <c r="V201" s="10"/>
      <c r="W201" s="87"/>
      <c r="X201" s="87"/>
      <c r="Y201" s="19"/>
      <c r="Z201" s="23"/>
      <c r="AA201" s="10"/>
      <c r="AB201" s="10"/>
      <c r="AC201" s="10"/>
      <c r="AD201" s="10"/>
      <c r="AE201" s="10"/>
      <c r="AF201" s="19"/>
      <c r="AG201" s="23"/>
    </row>
    <row r="202" spans="1:33" ht="13.5" customHeight="1" x14ac:dyDescent="0.35">
      <c r="A202" s="1"/>
      <c r="B202" s="5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87"/>
      <c r="U202" s="87"/>
      <c r="V202" s="10"/>
      <c r="W202" s="87"/>
      <c r="X202" s="87"/>
      <c r="Y202" s="19"/>
      <c r="Z202" s="23"/>
      <c r="AA202" s="10"/>
      <c r="AB202" s="10"/>
      <c r="AC202" s="10"/>
      <c r="AD202" s="10"/>
      <c r="AE202" s="10"/>
      <c r="AF202" s="19"/>
      <c r="AG202" s="23"/>
    </row>
    <row r="203" spans="1:33" ht="13.5" customHeight="1" x14ac:dyDescent="0.35">
      <c r="A203" s="1"/>
      <c r="B203" s="5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87"/>
      <c r="U203" s="87"/>
      <c r="V203" s="10"/>
      <c r="W203" s="87"/>
      <c r="X203" s="87"/>
      <c r="Y203" s="19"/>
      <c r="Z203" s="23"/>
      <c r="AA203" s="10"/>
      <c r="AB203" s="10"/>
      <c r="AC203" s="10"/>
      <c r="AD203" s="10"/>
      <c r="AE203" s="10"/>
      <c r="AF203" s="19"/>
      <c r="AG203" s="23"/>
    </row>
    <row r="204" spans="1:33" ht="13.5" customHeight="1" x14ac:dyDescent="0.35">
      <c r="A204" s="1"/>
      <c r="B204" s="5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87"/>
      <c r="U204" s="87"/>
      <c r="V204" s="10"/>
      <c r="W204" s="87"/>
      <c r="X204" s="87"/>
      <c r="Y204" s="19"/>
      <c r="Z204" s="23"/>
      <c r="AA204" s="10"/>
      <c r="AB204" s="10"/>
      <c r="AC204" s="10"/>
      <c r="AD204" s="10"/>
      <c r="AE204" s="10"/>
      <c r="AF204" s="19"/>
      <c r="AG204" s="23"/>
    </row>
    <row r="205" spans="1:33" ht="13.5" customHeight="1" x14ac:dyDescent="0.35">
      <c r="A205" s="1"/>
      <c r="B205" s="5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87"/>
      <c r="U205" s="87"/>
      <c r="V205" s="10"/>
      <c r="W205" s="87"/>
      <c r="X205" s="87"/>
      <c r="Y205" s="19"/>
      <c r="Z205" s="23"/>
      <c r="AA205" s="10"/>
      <c r="AB205" s="10"/>
      <c r="AC205" s="10"/>
      <c r="AD205" s="10"/>
      <c r="AE205" s="10"/>
      <c r="AF205" s="19"/>
      <c r="AG205" s="23"/>
    </row>
    <row r="206" spans="1:33" ht="13.5" customHeight="1" x14ac:dyDescent="0.35">
      <c r="A206" s="1"/>
      <c r="B206" s="5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87"/>
      <c r="U206" s="87"/>
      <c r="V206" s="10"/>
      <c r="W206" s="87"/>
      <c r="X206" s="87"/>
      <c r="Y206" s="19"/>
      <c r="Z206" s="23"/>
      <c r="AA206" s="10"/>
      <c r="AB206" s="10"/>
      <c r="AC206" s="10"/>
      <c r="AD206" s="10"/>
      <c r="AE206" s="10"/>
      <c r="AF206" s="19"/>
      <c r="AG206" s="23"/>
    </row>
    <row r="207" spans="1:33" ht="13.5" customHeight="1" x14ac:dyDescent="0.35">
      <c r="A207" s="1"/>
      <c r="B207" s="5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87"/>
      <c r="U207" s="87"/>
      <c r="V207" s="10"/>
      <c r="W207" s="87"/>
      <c r="X207" s="87"/>
      <c r="Y207" s="19"/>
      <c r="Z207" s="23"/>
      <c r="AA207" s="10"/>
      <c r="AB207" s="10"/>
      <c r="AC207" s="10"/>
      <c r="AD207" s="10"/>
      <c r="AE207" s="10"/>
      <c r="AF207" s="19"/>
      <c r="AG207" s="23"/>
    </row>
    <row r="208" spans="1:33" ht="13.5" customHeight="1" x14ac:dyDescent="0.35">
      <c r="A208" s="1"/>
      <c r="B208" s="5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87"/>
      <c r="U208" s="87"/>
      <c r="V208" s="10"/>
      <c r="W208" s="87"/>
      <c r="X208" s="87"/>
      <c r="Y208" s="19"/>
      <c r="Z208" s="23"/>
      <c r="AA208" s="10"/>
      <c r="AB208" s="10"/>
      <c r="AC208" s="10"/>
      <c r="AD208" s="10"/>
      <c r="AE208" s="10"/>
      <c r="AF208" s="19"/>
      <c r="AG208" s="23"/>
    </row>
    <row r="209" spans="1:33" ht="13.5" customHeight="1" x14ac:dyDescent="0.35">
      <c r="A209" s="1"/>
      <c r="B209" s="5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87"/>
      <c r="U209" s="87"/>
      <c r="V209" s="10"/>
      <c r="W209" s="87"/>
      <c r="X209" s="87"/>
      <c r="Y209" s="19"/>
      <c r="Z209" s="23"/>
      <c r="AA209" s="10"/>
      <c r="AB209" s="10"/>
      <c r="AC209" s="10"/>
      <c r="AD209" s="10"/>
      <c r="AE209" s="10"/>
      <c r="AF209" s="19"/>
      <c r="AG209" s="23"/>
    </row>
    <row r="210" spans="1:33" ht="13.5" customHeight="1" x14ac:dyDescent="0.35">
      <c r="A210" s="1"/>
      <c r="B210" s="5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87"/>
      <c r="U210" s="87"/>
      <c r="V210" s="10"/>
      <c r="W210" s="87"/>
      <c r="X210" s="87"/>
      <c r="Y210" s="19"/>
      <c r="Z210" s="23"/>
      <c r="AA210" s="10"/>
      <c r="AB210" s="10"/>
      <c r="AC210" s="10"/>
      <c r="AD210" s="10"/>
      <c r="AE210" s="10"/>
      <c r="AF210" s="19"/>
      <c r="AG210" s="23"/>
    </row>
    <row r="211" spans="1:33" ht="13.5" customHeight="1" x14ac:dyDescent="0.35">
      <c r="A211" s="1"/>
      <c r="B211" s="5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87"/>
      <c r="U211" s="87"/>
      <c r="V211" s="10"/>
      <c r="W211" s="87"/>
      <c r="X211" s="87"/>
      <c r="Y211" s="19"/>
      <c r="Z211" s="23"/>
      <c r="AA211" s="10"/>
      <c r="AB211" s="10"/>
      <c r="AC211" s="10"/>
      <c r="AD211" s="10"/>
      <c r="AE211" s="10"/>
      <c r="AF211" s="19"/>
      <c r="AG211" s="23"/>
    </row>
    <row r="212" spans="1:33" ht="13.5" customHeight="1" x14ac:dyDescent="0.35">
      <c r="A212" s="1"/>
      <c r="B212" s="5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87"/>
      <c r="U212" s="87"/>
      <c r="V212" s="10"/>
      <c r="W212" s="87"/>
      <c r="X212" s="87"/>
      <c r="Y212" s="19"/>
      <c r="Z212" s="23"/>
      <c r="AA212" s="10"/>
      <c r="AB212" s="10"/>
      <c r="AC212" s="10"/>
      <c r="AD212" s="10"/>
      <c r="AE212" s="10"/>
      <c r="AF212" s="19"/>
      <c r="AG212" s="23"/>
    </row>
    <row r="213" spans="1:33" ht="13.5" customHeight="1" x14ac:dyDescent="0.35">
      <c r="A213" s="1"/>
      <c r="B213" s="5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87"/>
      <c r="U213" s="87"/>
      <c r="V213" s="10"/>
      <c r="W213" s="87"/>
      <c r="X213" s="87"/>
      <c r="Y213" s="19"/>
      <c r="Z213" s="23"/>
      <c r="AA213" s="10"/>
      <c r="AB213" s="10"/>
      <c r="AC213" s="10"/>
      <c r="AD213" s="10"/>
      <c r="AE213" s="10"/>
      <c r="AF213" s="19"/>
      <c r="AG213" s="23"/>
    </row>
    <row r="214" spans="1:33" ht="13.5" customHeight="1" x14ac:dyDescent="0.35">
      <c r="A214" s="1"/>
      <c r="B214" s="5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87"/>
      <c r="U214" s="87"/>
      <c r="V214" s="10"/>
      <c r="W214" s="87"/>
      <c r="X214" s="87"/>
      <c r="Y214" s="19"/>
      <c r="Z214" s="23"/>
      <c r="AA214" s="10"/>
      <c r="AB214" s="10"/>
      <c r="AC214" s="10"/>
      <c r="AD214" s="10"/>
      <c r="AE214" s="10"/>
      <c r="AF214" s="19"/>
      <c r="AG214" s="23"/>
    </row>
    <row r="215" spans="1:33" ht="13.5" customHeight="1" x14ac:dyDescent="0.35">
      <c r="A215" s="1"/>
      <c r="B215" s="5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87"/>
      <c r="U215" s="87"/>
      <c r="V215" s="10"/>
      <c r="W215" s="87"/>
      <c r="X215" s="87"/>
      <c r="Y215" s="19"/>
      <c r="Z215" s="23"/>
      <c r="AA215" s="10"/>
      <c r="AB215" s="10"/>
      <c r="AC215" s="10"/>
      <c r="AD215" s="10"/>
      <c r="AE215" s="10"/>
      <c r="AF215" s="19"/>
      <c r="AG215" s="23"/>
    </row>
    <row r="216" spans="1:33" ht="13.5" customHeight="1" x14ac:dyDescent="0.35">
      <c r="A216" s="1"/>
      <c r="B216" s="5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87"/>
      <c r="U216" s="87"/>
      <c r="V216" s="10"/>
      <c r="W216" s="87"/>
      <c r="X216" s="87"/>
      <c r="Y216" s="19"/>
      <c r="Z216" s="23"/>
      <c r="AA216" s="10"/>
      <c r="AB216" s="10"/>
      <c r="AC216" s="10"/>
      <c r="AD216" s="10"/>
      <c r="AE216" s="10"/>
      <c r="AF216" s="19"/>
      <c r="AG216" s="23"/>
    </row>
    <row r="217" spans="1:33" ht="13.5" customHeight="1" x14ac:dyDescent="0.35">
      <c r="A217" s="1"/>
      <c r="B217" s="5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87"/>
      <c r="U217" s="87"/>
      <c r="V217" s="10"/>
      <c r="W217" s="87"/>
      <c r="X217" s="87"/>
      <c r="Y217" s="19"/>
      <c r="Z217" s="23"/>
      <c r="AA217" s="10"/>
      <c r="AB217" s="10"/>
      <c r="AC217" s="10"/>
      <c r="AD217" s="10"/>
      <c r="AE217" s="10"/>
      <c r="AF217" s="19"/>
      <c r="AG217" s="23"/>
    </row>
    <row r="218" spans="1:33" ht="13.5" customHeight="1" x14ac:dyDescent="0.35">
      <c r="A218" s="1"/>
      <c r="B218" s="5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87"/>
      <c r="U218" s="87"/>
      <c r="V218" s="10"/>
      <c r="W218" s="87"/>
      <c r="X218" s="87"/>
      <c r="Y218" s="19"/>
      <c r="Z218" s="23"/>
      <c r="AA218" s="10"/>
      <c r="AB218" s="10"/>
      <c r="AC218" s="10"/>
      <c r="AD218" s="10"/>
      <c r="AE218" s="10"/>
      <c r="AF218" s="19"/>
      <c r="AG218" s="23"/>
    </row>
    <row r="219" spans="1:33" ht="13.5" customHeight="1" x14ac:dyDescent="0.35">
      <c r="A219" s="1"/>
      <c r="B219" s="5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87"/>
      <c r="U219" s="87"/>
      <c r="V219" s="10"/>
      <c r="W219" s="87"/>
      <c r="X219" s="87"/>
      <c r="Y219" s="19"/>
      <c r="Z219" s="23"/>
      <c r="AA219" s="10"/>
      <c r="AB219" s="10"/>
      <c r="AC219" s="10"/>
      <c r="AD219" s="10"/>
      <c r="AE219" s="10"/>
      <c r="AF219" s="19"/>
      <c r="AG219" s="23"/>
    </row>
    <row r="220" spans="1:33" ht="13.5" customHeight="1" x14ac:dyDescent="0.35">
      <c r="A220" s="1"/>
      <c r="B220" s="5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87"/>
      <c r="U220" s="87"/>
      <c r="V220" s="10"/>
      <c r="W220" s="87"/>
      <c r="X220" s="87"/>
      <c r="Y220" s="19"/>
      <c r="Z220" s="23"/>
      <c r="AA220" s="10"/>
      <c r="AB220" s="10"/>
      <c r="AC220" s="10"/>
      <c r="AD220" s="10"/>
      <c r="AE220" s="10"/>
      <c r="AF220" s="19"/>
      <c r="AG220" s="23"/>
    </row>
    <row r="221" spans="1:33" ht="13.5" customHeight="1" x14ac:dyDescent="0.35">
      <c r="A221" s="1"/>
      <c r="B221" s="5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87"/>
      <c r="U221" s="87"/>
      <c r="V221" s="10"/>
      <c r="W221" s="87"/>
      <c r="X221" s="87"/>
      <c r="Y221" s="19"/>
      <c r="Z221" s="23"/>
      <c r="AA221" s="10"/>
      <c r="AB221" s="10"/>
      <c r="AC221" s="10"/>
      <c r="AD221" s="10"/>
      <c r="AE221" s="10"/>
      <c r="AF221" s="19"/>
      <c r="AG221" s="23"/>
    </row>
    <row r="222" spans="1:33" ht="13.5" customHeight="1" x14ac:dyDescent="0.35">
      <c r="A222" s="1"/>
      <c r="B222" s="5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87"/>
      <c r="U222" s="87"/>
      <c r="V222" s="10"/>
      <c r="W222" s="87"/>
      <c r="X222" s="87"/>
      <c r="Y222" s="19"/>
      <c r="Z222" s="23"/>
      <c r="AA222" s="10"/>
      <c r="AB222" s="10"/>
      <c r="AC222" s="10"/>
      <c r="AD222" s="10"/>
      <c r="AE222" s="10"/>
      <c r="AF222" s="19"/>
      <c r="AG222" s="23"/>
    </row>
    <row r="223" spans="1:33" ht="13.5" customHeight="1" x14ac:dyDescent="0.35">
      <c r="A223" s="1"/>
      <c r="B223" s="5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87"/>
      <c r="U223" s="87"/>
      <c r="V223" s="10"/>
      <c r="W223" s="87"/>
      <c r="X223" s="87"/>
      <c r="Y223" s="19"/>
      <c r="Z223" s="23"/>
      <c r="AA223" s="10"/>
      <c r="AB223" s="10"/>
      <c r="AC223" s="10"/>
      <c r="AD223" s="10"/>
      <c r="AE223" s="10"/>
      <c r="AF223" s="19"/>
      <c r="AG223" s="23"/>
    </row>
    <row r="224" spans="1:33" ht="13.5" customHeight="1" x14ac:dyDescent="0.35">
      <c r="A224" s="1"/>
      <c r="B224" s="5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87"/>
      <c r="U224" s="87"/>
      <c r="V224" s="10"/>
      <c r="W224" s="87"/>
      <c r="X224" s="87"/>
      <c r="Y224" s="19"/>
      <c r="Z224" s="23"/>
      <c r="AA224" s="10"/>
      <c r="AB224" s="10"/>
      <c r="AC224" s="10"/>
      <c r="AD224" s="10"/>
      <c r="AE224" s="10"/>
      <c r="AF224" s="19"/>
      <c r="AG224" s="23"/>
    </row>
    <row r="225" spans="1:33" ht="13.5" customHeight="1" x14ac:dyDescent="0.35">
      <c r="A225" s="1"/>
      <c r="B225" s="5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87"/>
      <c r="U225" s="87"/>
      <c r="V225" s="10"/>
      <c r="W225" s="87"/>
      <c r="X225" s="87"/>
      <c r="Y225" s="19"/>
      <c r="Z225" s="23"/>
      <c r="AA225" s="10"/>
      <c r="AB225" s="10"/>
      <c r="AC225" s="10"/>
      <c r="AD225" s="10"/>
      <c r="AE225" s="10"/>
      <c r="AF225" s="19"/>
      <c r="AG225" s="23"/>
    </row>
    <row r="226" spans="1:33" ht="13.5" customHeight="1" x14ac:dyDescent="0.35">
      <c r="A226" s="1"/>
      <c r="B226" s="5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87"/>
      <c r="U226" s="87"/>
      <c r="V226" s="10"/>
      <c r="W226" s="87"/>
      <c r="X226" s="87"/>
      <c r="Y226" s="19"/>
      <c r="Z226" s="23"/>
      <c r="AA226" s="10"/>
      <c r="AB226" s="10"/>
      <c r="AC226" s="10"/>
      <c r="AD226" s="10"/>
      <c r="AE226" s="10"/>
      <c r="AF226" s="19"/>
      <c r="AG226" s="23"/>
    </row>
    <row r="227" spans="1:33" ht="13.5" customHeight="1" x14ac:dyDescent="0.35">
      <c r="A227" s="1"/>
      <c r="B227" s="5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87"/>
      <c r="U227" s="87"/>
      <c r="V227" s="10"/>
      <c r="W227" s="87"/>
      <c r="X227" s="87"/>
      <c r="Y227" s="19"/>
      <c r="Z227" s="23"/>
      <c r="AA227" s="10"/>
      <c r="AB227" s="10"/>
      <c r="AC227" s="10"/>
      <c r="AD227" s="10"/>
      <c r="AE227" s="10"/>
      <c r="AF227" s="19"/>
      <c r="AG227" s="23"/>
    </row>
    <row r="228" spans="1:33" ht="13.5" customHeight="1" x14ac:dyDescent="0.35">
      <c r="A228" s="1"/>
      <c r="B228" s="5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87"/>
      <c r="U228" s="87"/>
      <c r="V228" s="10"/>
      <c r="W228" s="87"/>
      <c r="X228" s="87"/>
      <c r="Y228" s="19"/>
      <c r="Z228" s="23"/>
      <c r="AA228" s="10"/>
      <c r="AB228" s="10"/>
      <c r="AC228" s="10"/>
      <c r="AD228" s="10"/>
      <c r="AE228" s="10"/>
      <c r="AF228" s="19"/>
      <c r="AG228" s="23"/>
    </row>
    <row r="229" spans="1:33" ht="13.5" customHeight="1" x14ac:dyDescent="0.35">
      <c r="A229" s="1"/>
      <c r="B229" s="5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87"/>
      <c r="U229" s="87"/>
      <c r="V229" s="10"/>
      <c r="W229" s="87"/>
      <c r="X229" s="87"/>
      <c r="Y229" s="19"/>
      <c r="Z229" s="23"/>
      <c r="AA229" s="10"/>
      <c r="AB229" s="10"/>
      <c r="AC229" s="10"/>
      <c r="AD229" s="10"/>
      <c r="AE229" s="10"/>
      <c r="AF229" s="19"/>
      <c r="AG229" s="23"/>
    </row>
    <row r="230" spans="1:33" ht="13.5" customHeight="1" x14ac:dyDescent="0.35">
      <c r="A230" s="1"/>
      <c r="B230" s="5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87"/>
      <c r="U230" s="87"/>
      <c r="V230" s="10"/>
      <c r="W230" s="87"/>
      <c r="X230" s="87"/>
      <c r="Y230" s="19"/>
      <c r="Z230" s="23"/>
      <c r="AA230" s="10"/>
      <c r="AB230" s="10"/>
      <c r="AC230" s="10"/>
      <c r="AD230" s="10"/>
      <c r="AE230" s="10"/>
      <c r="AF230" s="19"/>
      <c r="AG230" s="23"/>
    </row>
    <row r="231" spans="1:33" ht="13.5" customHeight="1" x14ac:dyDescent="0.35">
      <c r="A231" s="1"/>
      <c r="B231" s="5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87"/>
      <c r="U231" s="87"/>
      <c r="V231" s="10"/>
      <c r="W231" s="87"/>
      <c r="X231" s="87"/>
      <c r="Y231" s="19"/>
      <c r="Z231" s="23"/>
      <c r="AA231" s="10"/>
      <c r="AB231" s="10"/>
      <c r="AC231" s="10"/>
      <c r="AD231" s="10"/>
      <c r="AE231" s="10"/>
      <c r="AF231" s="19"/>
      <c r="AG231" s="23"/>
    </row>
    <row r="232" spans="1:33" ht="13.5" customHeight="1" x14ac:dyDescent="0.35">
      <c r="A232" s="1"/>
      <c r="B232" s="5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87"/>
      <c r="U232" s="87"/>
      <c r="V232" s="10"/>
      <c r="W232" s="87"/>
      <c r="X232" s="87"/>
      <c r="Y232" s="19"/>
      <c r="Z232" s="23"/>
      <c r="AA232" s="10"/>
      <c r="AB232" s="10"/>
      <c r="AC232" s="10"/>
      <c r="AD232" s="10"/>
      <c r="AE232" s="10"/>
      <c r="AF232" s="19"/>
      <c r="AG232" s="23"/>
    </row>
    <row r="233" spans="1:33" ht="13.5" customHeight="1" x14ac:dyDescent="0.35">
      <c r="A233" s="1"/>
      <c r="B233" s="5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87"/>
      <c r="U233" s="87"/>
      <c r="V233" s="10"/>
      <c r="W233" s="87"/>
      <c r="X233" s="87"/>
      <c r="Y233" s="19"/>
      <c r="Z233" s="23"/>
      <c r="AA233" s="10"/>
      <c r="AB233" s="10"/>
      <c r="AC233" s="10"/>
      <c r="AD233" s="10"/>
      <c r="AE233" s="10"/>
      <c r="AF233" s="19"/>
      <c r="AG233" s="23"/>
    </row>
    <row r="234" spans="1:33" ht="13.5" customHeight="1" x14ac:dyDescent="0.35">
      <c r="A234" s="1"/>
      <c r="B234" s="5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87"/>
      <c r="U234" s="87"/>
      <c r="V234" s="10"/>
      <c r="W234" s="87"/>
      <c r="X234" s="87"/>
      <c r="Y234" s="19"/>
      <c r="Z234" s="23"/>
      <c r="AA234" s="10"/>
      <c r="AB234" s="10"/>
      <c r="AC234" s="10"/>
      <c r="AD234" s="10"/>
      <c r="AE234" s="10"/>
      <c r="AF234" s="19"/>
      <c r="AG234" s="23"/>
    </row>
    <row r="235" spans="1:33" ht="13.5" customHeight="1" x14ac:dyDescent="0.35">
      <c r="A235" s="1"/>
      <c r="B235" s="5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87"/>
      <c r="U235" s="87"/>
      <c r="V235" s="10"/>
      <c r="W235" s="87"/>
      <c r="X235" s="87"/>
      <c r="Y235" s="19"/>
      <c r="Z235" s="23"/>
      <c r="AA235" s="10"/>
      <c r="AB235" s="10"/>
      <c r="AC235" s="10"/>
      <c r="AD235" s="10"/>
      <c r="AE235" s="10"/>
      <c r="AF235" s="19"/>
      <c r="AG235" s="23"/>
    </row>
    <row r="236" spans="1:33" ht="13.5" customHeight="1" x14ac:dyDescent="0.35">
      <c r="A236" s="1"/>
      <c r="B236" s="5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87"/>
      <c r="U236" s="87"/>
      <c r="V236" s="10"/>
      <c r="W236" s="87"/>
      <c r="X236" s="87"/>
      <c r="Y236" s="19"/>
      <c r="Z236" s="23"/>
      <c r="AA236" s="10"/>
      <c r="AB236" s="10"/>
      <c r="AC236" s="10"/>
      <c r="AD236" s="10"/>
      <c r="AE236" s="10"/>
      <c r="AF236" s="19"/>
      <c r="AG236" s="23"/>
    </row>
    <row r="237" spans="1:33" ht="13.5" customHeight="1" x14ac:dyDescent="0.35">
      <c r="A237" s="1"/>
      <c r="B237" s="5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87"/>
      <c r="U237" s="87"/>
      <c r="V237" s="10"/>
      <c r="W237" s="87"/>
      <c r="X237" s="87"/>
      <c r="Y237" s="19"/>
      <c r="Z237" s="23"/>
      <c r="AA237" s="10"/>
      <c r="AB237" s="10"/>
      <c r="AC237" s="10"/>
      <c r="AD237" s="10"/>
      <c r="AE237" s="10"/>
      <c r="AF237" s="19"/>
      <c r="AG237" s="23"/>
    </row>
    <row r="238" spans="1:33" ht="13.5" customHeight="1" x14ac:dyDescent="0.35">
      <c r="A238" s="1"/>
      <c r="B238" s="5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87"/>
      <c r="U238" s="87"/>
      <c r="V238" s="10"/>
      <c r="W238" s="87"/>
      <c r="X238" s="87"/>
      <c r="Y238" s="19"/>
      <c r="Z238" s="23"/>
      <c r="AA238" s="10"/>
      <c r="AB238" s="10"/>
      <c r="AC238" s="10"/>
      <c r="AD238" s="10"/>
      <c r="AE238" s="10"/>
      <c r="AF238" s="19"/>
      <c r="AG238" s="23"/>
    </row>
    <row r="239" spans="1:33" ht="13.5" customHeight="1" x14ac:dyDescent="0.35">
      <c r="A239" s="1"/>
      <c r="B239" s="5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87"/>
      <c r="U239" s="87"/>
      <c r="V239" s="10"/>
      <c r="W239" s="87"/>
      <c r="X239" s="87"/>
      <c r="Y239" s="19"/>
      <c r="Z239" s="23"/>
      <c r="AA239" s="10"/>
      <c r="AB239" s="10"/>
      <c r="AC239" s="10"/>
      <c r="AD239" s="10"/>
      <c r="AE239" s="10"/>
      <c r="AF239" s="19"/>
      <c r="AG239" s="23"/>
    </row>
    <row r="240" spans="1:33" ht="13.5" customHeight="1" x14ac:dyDescent="0.35">
      <c r="A240" s="1"/>
      <c r="B240" s="5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87"/>
      <c r="U240" s="87"/>
      <c r="V240" s="10"/>
      <c r="W240" s="87"/>
      <c r="X240" s="87"/>
      <c r="Y240" s="19"/>
      <c r="Z240" s="23"/>
      <c r="AA240" s="10"/>
      <c r="AB240" s="10"/>
      <c r="AC240" s="10"/>
      <c r="AD240" s="10"/>
      <c r="AE240" s="10"/>
      <c r="AF240" s="19"/>
      <c r="AG240" s="23"/>
    </row>
    <row r="241" spans="1:33" ht="13.5" customHeight="1" x14ac:dyDescent="0.35">
      <c r="A241" s="1"/>
      <c r="B241" s="5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87"/>
      <c r="U241" s="87"/>
      <c r="V241" s="10"/>
      <c r="W241" s="87"/>
      <c r="X241" s="87"/>
      <c r="Y241" s="19"/>
      <c r="Z241" s="23"/>
      <c r="AA241" s="10"/>
      <c r="AB241" s="10"/>
      <c r="AC241" s="10"/>
      <c r="AD241" s="10"/>
      <c r="AE241" s="10"/>
      <c r="AF241" s="19"/>
      <c r="AG241" s="23"/>
    </row>
    <row r="242" spans="1:33" ht="13.5" customHeight="1" x14ac:dyDescent="0.35">
      <c r="A242" s="1"/>
      <c r="B242" s="5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87"/>
      <c r="U242" s="87"/>
      <c r="V242" s="10"/>
      <c r="W242" s="87"/>
      <c r="X242" s="87"/>
      <c r="Y242" s="19"/>
      <c r="Z242" s="23"/>
      <c r="AA242" s="10"/>
      <c r="AB242" s="10"/>
      <c r="AC242" s="10"/>
      <c r="AD242" s="10"/>
      <c r="AE242" s="10"/>
      <c r="AF242" s="19"/>
      <c r="AG242" s="23"/>
    </row>
    <row r="243" spans="1:33" ht="13.5" customHeight="1" x14ac:dyDescent="0.35">
      <c r="A243" s="1"/>
      <c r="B243" s="5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87"/>
      <c r="U243" s="87"/>
      <c r="V243" s="10"/>
      <c r="W243" s="87"/>
      <c r="X243" s="87"/>
      <c r="Y243" s="19"/>
      <c r="Z243" s="23"/>
      <c r="AA243" s="10"/>
      <c r="AB243" s="10"/>
      <c r="AC243" s="10"/>
      <c r="AD243" s="10"/>
      <c r="AE243" s="10"/>
      <c r="AF243" s="19"/>
      <c r="AG243" s="23"/>
    </row>
    <row r="244" spans="1:33" ht="13.5" customHeight="1" x14ac:dyDescent="0.35">
      <c r="A244" s="1"/>
      <c r="B244" s="5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87"/>
      <c r="U244" s="87"/>
      <c r="V244" s="10"/>
      <c r="W244" s="87"/>
      <c r="X244" s="87"/>
      <c r="Y244" s="19"/>
      <c r="Z244" s="23"/>
      <c r="AA244" s="10"/>
      <c r="AB244" s="10"/>
      <c r="AC244" s="10"/>
      <c r="AD244" s="10"/>
      <c r="AE244" s="10"/>
      <c r="AF244" s="19"/>
      <c r="AG244" s="23"/>
    </row>
    <row r="245" spans="1:33" ht="13.5" customHeight="1" x14ac:dyDescent="0.35">
      <c r="A245" s="1"/>
      <c r="B245" s="5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87"/>
      <c r="U245" s="87"/>
      <c r="V245" s="10"/>
      <c r="W245" s="87"/>
      <c r="X245" s="87"/>
      <c r="Y245" s="19"/>
      <c r="Z245" s="23"/>
      <c r="AA245" s="10"/>
      <c r="AB245" s="10"/>
      <c r="AC245" s="10"/>
      <c r="AD245" s="10"/>
      <c r="AE245" s="10"/>
      <c r="AF245" s="19"/>
      <c r="AG245" s="23"/>
    </row>
    <row r="246" spans="1:33" ht="13.5" customHeight="1" x14ac:dyDescent="0.35">
      <c r="A246" s="1"/>
      <c r="B246" s="5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87"/>
      <c r="U246" s="87"/>
      <c r="V246" s="10"/>
      <c r="W246" s="87"/>
      <c r="X246" s="87"/>
      <c r="Y246" s="19"/>
      <c r="Z246" s="23"/>
      <c r="AA246" s="10"/>
      <c r="AB246" s="10"/>
      <c r="AC246" s="10"/>
      <c r="AD246" s="10"/>
      <c r="AE246" s="10"/>
      <c r="AF246" s="19"/>
      <c r="AG246" s="23"/>
    </row>
    <row r="247" spans="1:33" ht="13.5" customHeight="1" x14ac:dyDescent="0.35">
      <c r="A247" s="1"/>
      <c r="B247" s="5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87"/>
      <c r="U247" s="87"/>
      <c r="V247" s="10"/>
      <c r="W247" s="87"/>
      <c r="X247" s="87"/>
      <c r="Y247" s="19"/>
      <c r="Z247" s="23"/>
      <c r="AA247" s="10"/>
      <c r="AB247" s="10"/>
      <c r="AC247" s="10"/>
      <c r="AD247" s="10"/>
      <c r="AE247" s="10"/>
      <c r="AF247" s="19"/>
      <c r="AG247" s="23"/>
    </row>
    <row r="248" spans="1:33" ht="13.5" customHeight="1" x14ac:dyDescent="0.35">
      <c r="A248" s="1"/>
      <c r="B248" s="5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87"/>
      <c r="U248" s="87"/>
      <c r="V248" s="10"/>
      <c r="W248" s="87"/>
      <c r="X248" s="87"/>
      <c r="Y248" s="19"/>
      <c r="Z248" s="23"/>
      <c r="AA248" s="10"/>
      <c r="AB248" s="10"/>
      <c r="AC248" s="10"/>
      <c r="AD248" s="10"/>
      <c r="AE248" s="10"/>
      <c r="AF248" s="19"/>
      <c r="AG248" s="23"/>
    </row>
    <row r="249" spans="1:33" ht="13.5" customHeight="1" x14ac:dyDescent="0.35">
      <c r="A249" s="1"/>
      <c r="B249" s="5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87"/>
      <c r="U249" s="87"/>
      <c r="V249" s="10"/>
      <c r="W249" s="87"/>
      <c r="X249" s="87"/>
      <c r="Y249" s="19"/>
      <c r="Z249" s="23"/>
      <c r="AA249" s="10"/>
      <c r="AB249" s="10"/>
      <c r="AC249" s="10"/>
      <c r="AD249" s="10"/>
      <c r="AE249" s="10"/>
      <c r="AF249" s="19"/>
      <c r="AG249" s="23"/>
    </row>
    <row r="250" spans="1:33" ht="13.5" customHeight="1" x14ac:dyDescent="0.35">
      <c r="A250" s="1"/>
      <c r="B250" s="5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87"/>
      <c r="U250" s="87"/>
      <c r="V250" s="10"/>
      <c r="W250" s="87"/>
      <c r="X250" s="87"/>
      <c r="Y250" s="19"/>
      <c r="Z250" s="23"/>
      <c r="AA250" s="10"/>
      <c r="AB250" s="10"/>
      <c r="AC250" s="10"/>
      <c r="AD250" s="10"/>
      <c r="AE250" s="10"/>
      <c r="AF250" s="19"/>
      <c r="AG250" s="23"/>
    </row>
    <row r="251" spans="1:33" ht="13.5" customHeight="1" x14ac:dyDescent="0.35">
      <c r="A251" s="1"/>
      <c r="B251" s="5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87"/>
      <c r="U251" s="87"/>
      <c r="V251" s="10"/>
      <c r="W251" s="87"/>
      <c r="X251" s="87"/>
      <c r="Y251" s="19"/>
      <c r="Z251" s="23"/>
      <c r="AA251" s="10"/>
      <c r="AB251" s="10"/>
      <c r="AC251" s="10"/>
      <c r="AD251" s="10"/>
      <c r="AE251" s="10"/>
      <c r="AF251" s="19"/>
      <c r="AG251" s="23"/>
    </row>
    <row r="252" spans="1:33" ht="13.5" customHeight="1" x14ac:dyDescent="0.35">
      <c r="A252" s="1"/>
      <c r="B252" s="5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87"/>
      <c r="U252" s="87"/>
      <c r="V252" s="10"/>
      <c r="W252" s="87"/>
      <c r="X252" s="87"/>
      <c r="Y252" s="19"/>
      <c r="Z252" s="23"/>
      <c r="AA252" s="10"/>
      <c r="AB252" s="10"/>
      <c r="AC252" s="10"/>
      <c r="AD252" s="10"/>
      <c r="AE252" s="10"/>
      <c r="AF252" s="19"/>
      <c r="AG252" s="23"/>
    </row>
    <row r="253" spans="1:33" ht="13.5" customHeight="1" x14ac:dyDescent="0.35">
      <c r="A253" s="1"/>
      <c r="B253" s="5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87"/>
      <c r="U253" s="87"/>
      <c r="V253" s="10"/>
      <c r="W253" s="87"/>
      <c r="X253" s="87"/>
      <c r="Y253" s="19"/>
      <c r="Z253" s="23"/>
      <c r="AA253" s="10"/>
      <c r="AB253" s="10"/>
      <c r="AC253" s="10"/>
      <c r="AD253" s="10"/>
      <c r="AE253" s="10"/>
      <c r="AF253" s="19"/>
      <c r="AG253" s="23"/>
    </row>
    <row r="254" spans="1:33" ht="13.5" customHeight="1" x14ac:dyDescent="0.35">
      <c r="A254" s="1"/>
      <c r="B254" s="5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87"/>
      <c r="U254" s="87"/>
      <c r="V254" s="10"/>
      <c r="W254" s="87"/>
      <c r="X254" s="87"/>
      <c r="Y254" s="19"/>
      <c r="Z254" s="23"/>
      <c r="AA254" s="10"/>
      <c r="AB254" s="10"/>
      <c r="AC254" s="10"/>
      <c r="AD254" s="10"/>
      <c r="AE254" s="10"/>
      <c r="AF254" s="19"/>
      <c r="AG254" s="23"/>
    </row>
    <row r="255" spans="1:33" ht="13.5" customHeight="1" x14ac:dyDescent="0.35">
      <c r="A255" s="1"/>
      <c r="B255" s="5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87"/>
      <c r="U255" s="87"/>
      <c r="V255" s="10"/>
      <c r="W255" s="87"/>
      <c r="X255" s="87"/>
      <c r="Y255" s="19"/>
      <c r="Z255" s="23"/>
      <c r="AA255" s="10"/>
      <c r="AB255" s="10"/>
      <c r="AC255" s="10"/>
      <c r="AD255" s="10"/>
      <c r="AE255" s="10"/>
      <c r="AF255" s="19"/>
      <c r="AG255" s="23"/>
    </row>
    <row r="256" spans="1:33" ht="13.5" customHeight="1" x14ac:dyDescent="0.35">
      <c r="A256" s="1"/>
      <c r="B256" s="5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87"/>
      <c r="U256" s="87"/>
      <c r="V256" s="10"/>
      <c r="W256" s="87"/>
      <c r="X256" s="87"/>
      <c r="Y256" s="19"/>
      <c r="Z256" s="23"/>
      <c r="AA256" s="10"/>
      <c r="AB256" s="10"/>
      <c r="AC256" s="10"/>
      <c r="AD256" s="10"/>
      <c r="AE256" s="10"/>
      <c r="AF256" s="19"/>
      <c r="AG256" s="23"/>
    </row>
    <row r="257" spans="1:33" ht="13.5" customHeight="1" x14ac:dyDescent="0.35">
      <c r="A257" s="1"/>
      <c r="B257" s="5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87"/>
      <c r="U257" s="87"/>
      <c r="V257" s="10"/>
      <c r="W257" s="87"/>
      <c r="X257" s="87"/>
      <c r="Y257" s="19"/>
      <c r="Z257" s="23"/>
      <c r="AA257" s="10"/>
      <c r="AB257" s="10"/>
      <c r="AC257" s="10"/>
      <c r="AD257" s="10"/>
      <c r="AE257" s="10"/>
      <c r="AF257" s="19"/>
      <c r="AG257" s="23"/>
    </row>
    <row r="258" spans="1:33" ht="13.5" customHeight="1" x14ac:dyDescent="0.35">
      <c r="A258" s="1"/>
      <c r="B258" s="5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87"/>
      <c r="U258" s="87"/>
      <c r="V258" s="10"/>
      <c r="W258" s="87"/>
      <c r="X258" s="87"/>
      <c r="Y258" s="19"/>
      <c r="Z258" s="23"/>
      <c r="AA258" s="10"/>
      <c r="AB258" s="10"/>
      <c r="AC258" s="10"/>
      <c r="AD258" s="10"/>
      <c r="AE258" s="10"/>
      <c r="AF258" s="19"/>
      <c r="AG258" s="23"/>
    </row>
    <row r="259" spans="1:33" ht="13.5" customHeight="1" x14ac:dyDescent="0.35">
      <c r="A259" s="1"/>
      <c r="B259" s="5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87"/>
      <c r="U259" s="87"/>
      <c r="V259" s="10"/>
      <c r="W259" s="87"/>
      <c r="X259" s="87"/>
      <c r="Y259" s="19"/>
      <c r="Z259" s="23"/>
      <c r="AA259" s="10"/>
      <c r="AB259" s="10"/>
      <c r="AC259" s="10"/>
      <c r="AD259" s="10"/>
      <c r="AE259" s="10"/>
      <c r="AF259" s="19"/>
      <c r="AG259" s="23"/>
    </row>
    <row r="260" spans="1:33" ht="13.5" customHeight="1" x14ac:dyDescent="0.35">
      <c r="A260" s="1"/>
      <c r="B260" s="5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87"/>
      <c r="U260" s="87"/>
      <c r="V260" s="10"/>
      <c r="W260" s="87"/>
      <c r="X260" s="87"/>
      <c r="Y260" s="19"/>
      <c r="Z260" s="23"/>
      <c r="AA260" s="10"/>
      <c r="AB260" s="10"/>
      <c r="AC260" s="10"/>
      <c r="AD260" s="10"/>
      <c r="AE260" s="10"/>
      <c r="AF260" s="19"/>
      <c r="AG260" s="23"/>
    </row>
    <row r="261" spans="1:33" ht="13.5" customHeight="1" x14ac:dyDescent="0.35">
      <c r="A261" s="1"/>
      <c r="B261" s="5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87"/>
      <c r="U261" s="87"/>
      <c r="V261" s="10"/>
      <c r="W261" s="87"/>
      <c r="X261" s="87"/>
      <c r="Y261" s="19"/>
      <c r="Z261" s="23"/>
      <c r="AA261" s="10"/>
      <c r="AB261" s="10"/>
      <c r="AC261" s="10"/>
      <c r="AD261" s="10"/>
      <c r="AE261" s="10"/>
      <c r="AF261" s="19"/>
      <c r="AG261" s="23"/>
    </row>
    <row r="262" spans="1:33" ht="13.5" customHeight="1" x14ac:dyDescent="0.35">
      <c r="A262" s="1"/>
      <c r="B262" s="5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87"/>
      <c r="U262" s="87"/>
      <c r="V262" s="10"/>
      <c r="W262" s="87"/>
      <c r="X262" s="87"/>
      <c r="Y262" s="19"/>
      <c r="Z262" s="23"/>
      <c r="AA262" s="10"/>
      <c r="AB262" s="10"/>
      <c r="AC262" s="10"/>
      <c r="AD262" s="10"/>
      <c r="AE262" s="10"/>
      <c r="AF262" s="19"/>
      <c r="AG262" s="23"/>
    </row>
    <row r="263" spans="1:33" ht="13.5" customHeight="1" x14ac:dyDescent="0.35">
      <c r="A263" s="1"/>
      <c r="B263" s="5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87"/>
      <c r="U263" s="87"/>
      <c r="V263" s="10"/>
      <c r="W263" s="87"/>
      <c r="X263" s="87"/>
      <c r="Y263" s="19"/>
      <c r="Z263" s="23"/>
      <c r="AA263" s="10"/>
      <c r="AB263" s="10"/>
      <c r="AC263" s="10"/>
      <c r="AD263" s="10"/>
      <c r="AE263" s="10"/>
      <c r="AF263" s="19"/>
      <c r="AG263" s="23"/>
    </row>
    <row r="264" spans="1:33" ht="13.5" customHeight="1" x14ac:dyDescent="0.35">
      <c r="A264" s="1"/>
      <c r="B264" s="5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87"/>
      <c r="U264" s="87"/>
      <c r="V264" s="10"/>
      <c r="W264" s="87"/>
      <c r="X264" s="87"/>
      <c r="Y264" s="19"/>
      <c r="Z264" s="23"/>
      <c r="AA264" s="10"/>
      <c r="AB264" s="10"/>
      <c r="AC264" s="10"/>
      <c r="AD264" s="10"/>
      <c r="AE264" s="10"/>
      <c r="AF264" s="19"/>
      <c r="AG264" s="23"/>
    </row>
    <row r="265" spans="1:33" ht="13.5" customHeight="1" x14ac:dyDescent="0.35">
      <c r="A265" s="1"/>
      <c r="B265" s="5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87"/>
      <c r="U265" s="87"/>
      <c r="V265" s="10"/>
      <c r="W265" s="87"/>
      <c r="X265" s="87"/>
      <c r="Y265" s="19"/>
      <c r="Z265" s="23"/>
      <c r="AA265" s="10"/>
      <c r="AB265" s="10"/>
      <c r="AC265" s="10"/>
      <c r="AD265" s="10"/>
      <c r="AE265" s="10"/>
      <c r="AF265" s="19"/>
      <c r="AG265" s="23"/>
    </row>
    <row r="266" spans="1:33" ht="13.5" customHeight="1" x14ac:dyDescent="0.35">
      <c r="A266" s="1"/>
      <c r="B266" s="5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87"/>
      <c r="U266" s="87"/>
      <c r="V266" s="10"/>
      <c r="W266" s="87"/>
      <c r="X266" s="87"/>
      <c r="Y266" s="19"/>
      <c r="Z266" s="23"/>
      <c r="AA266" s="10"/>
      <c r="AB266" s="10"/>
      <c r="AC266" s="10"/>
      <c r="AD266" s="10"/>
      <c r="AE266" s="10"/>
      <c r="AF266" s="19"/>
      <c r="AG266" s="23"/>
    </row>
    <row r="267" spans="1:33" ht="13.5" customHeight="1" x14ac:dyDescent="0.35">
      <c r="A267" s="1"/>
      <c r="B267" s="5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87"/>
      <c r="U267" s="87"/>
      <c r="V267" s="10"/>
      <c r="W267" s="87"/>
      <c r="X267" s="87"/>
      <c r="Y267" s="19"/>
      <c r="Z267" s="23"/>
      <c r="AA267" s="10"/>
      <c r="AB267" s="10"/>
      <c r="AC267" s="10"/>
      <c r="AD267" s="10"/>
      <c r="AE267" s="10"/>
      <c r="AF267" s="19"/>
      <c r="AG267" s="23"/>
    </row>
    <row r="268" spans="1:33" ht="13.5" customHeight="1" x14ac:dyDescent="0.35">
      <c r="A268" s="1"/>
      <c r="B268" s="5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87"/>
      <c r="U268" s="87"/>
      <c r="V268" s="10"/>
      <c r="W268" s="87"/>
      <c r="X268" s="87"/>
      <c r="Y268" s="19"/>
      <c r="Z268" s="23"/>
      <c r="AA268" s="10"/>
      <c r="AB268" s="10"/>
      <c r="AC268" s="10"/>
      <c r="AD268" s="10"/>
      <c r="AE268" s="10"/>
      <c r="AF268" s="19"/>
      <c r="AG268" s="23"/>
    </row>
    <row r="269" spans="1:33" ht="13.5" customHeight="1" x14ac:dyDescent="0.35">
      <c r="A269" s="1"/>
      <c r="B269" s="5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87"/>
      <c r="U269" s="87"/>
      <c r="V269" s="10"/>
      <c r="W269" s="87"/>
      <c r="X269" s="87"/>
      <c r="Y269" s="19"/>
      <c r="Z269" s="23"/>
      <c r="AA269" s="10"/>
      <c r="AB269" s="10"/>
      <c r="AC269" s="10"/>
      <c r="AD269" s="10"/>
      <c r="AE269" s="10"/>
      <c r="AF269" s="19"/>
      <c r="AG269" s="23"/>
    </row>
    <row r="270" spans="1:33" ht="13.5" customHeight="1" x14ac:dyDescent="0.35">
      <c r="A270" s="1"/>
      <c r="B270" s="5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87"/>
      <c r="U270" s="87"/>
      <c r="V270" s="10"/>
      <c r="W270" s="87"/>
      <c r="X270" s="87"/>
      <c r="Y270" s="19"/>
      <c r="Z270" s="23"/>
      <c r="AA270" s="10"/>
      <c r="AB270" s="10"/>
      <c r="AC270" s="10"/>
      <c r="AD270" s="10"/>
      <c r="AE270" s="10"/>
      <c r="AF270" s="19"/>
      <c r="AG270" s="23"/>
    </row>
    <row r="271" spans="1:33" ht="13.5" customHeight="1" x14ac:dyDescent="0.35">
      <c r="A271" s="1"/>
      <c r="B271" s="5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87"/>
      <c r="U271" s="87"/>
      <c r="V271" s="10"/>
      <c r="W271" s="87"/>
      <c r="X271" s="87"/>
      <c r="Y271" s="19"/>
      <c r="Z271" s="23"/>
      <c r="AA271" s="10"/>
      <c r="AB271" s="10"/>
      <c r="AC271" s="10"/>
      <c r="AD271" s="10"/>
      <c r="AE271" s="10"/>
      <c r="AF271" s="19"/>
      <c r="AG271" s="23"/>
    </row>
    <row r="272" spans="1:33" ht="13.5" customHeight="1" x14ac:dyDescent="0.35">
      <c r="A272" s="1"/>
      <c r="B272" s="5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87"/>
      <c r="U272" s="87"/>
      <c r="V272" s="10"/>
      <c r="W272" s="87"/>
      <c r="X272" s="87"/>
      <c r="Y272" s="19"/>
      <c r="Z272" s="23"/>
      <c r="AA272" s="10"/>
      <c r="AB272" s="10"/>
      <c r="AC272" s="10"/>
      <c r="AD272" s="10"/>
      <c r="AE272" s="10"/>
      <c r="AF272" s="19"/>
      <c r="AG272" s="23"/>
    </row>
    <row r="273" spans="1:33" ht="13.5" customHeight="1" x14ac:dyDescent="0.35">
      <c r="A273" s="1"/>
      <c r="B273" s="5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87"/>
      <c r="U273" s="87"/>
      <c r="V273" s="10"/>
      <c r="W273" s="87"/>
      <c r="X273" s="87"/>
      <c r="Y273" s="19"/>
      <c r="Z273" s="23"/>
      <c r="AA273" s="10"/>
      <c r="AB273" s="10"/>
      <c r="AC273" s="10"/>
      <c r="AD273" s="10"/>
      <c r="AE273" s="10"/>
      <c r="AF273" s="19"/>
      <c r="AG273" s="23"/>
    </row>
    <row r="274" spans="1:33" ht="13.5" customHeight="1" x14ac:dyDescent="0.35">
      <c r="A274" s="1"/>
      <c r="B274" s="5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87"/>
      <c r="U274" s="87"/>
      <c r="V274" s="10"/>
      <c r="W274" s="87"/>
      <c r="X274" s="87"/>
      <c r="Y274" s="19"/>
      <c r="Z274" s="23"/>
      <c r="AA274" s="10"/>
      <c r="AB274" s="10"/>
      <c r="AC274" s="10"/>
      <c r="AD274" s="10"/>
      <c r="AE274" s="10"/>
      <c r="AF274" s="19"/>
      <c r="AG274" s="23"/>
    </row>
    <row r="275" spans="1:33" ht="13.5" customHeight="1" x14ac:dyDescent="0.35">
      <c r="A275" s="1"/>
      <c r="B275" s="5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87"/>
      <c r="U275" s="87"/>
      <c r="V275" s="10"/>
      <c r="W275" s="87"/>
      <c r="X275" s="87"/>
      <c r="Y275" s="19"/>
      <c r="Z275" s="23"/>
      <c r="AA275" s="10"/>
      <c r="AB275" s="10"/>
      <c r="AC275" s="10"/>
      <c r="AD275" s="10"/>
      <c r="AE275" s="10"/>
      <c r="AF275" s="19"/>
      <c r="AG275" s="23"/>
    </row>
    <row r="276" spans="1:33" ht="13.5" customHeight="1" x14ac:dyDescent="0.35">
      <c r="A276" s="1"/>
      <c r="B276" s="5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87"/>
      <c r="U276" s="87"/>
      <c r="V276" s="10"/>
      <c r="W276" s="87"/>
      <c r="X276" s="87"/>
      <c r="Y276" s="19"/>
      <c r="Z276" s="23"/>
      <c r="AA276" s="10"/>
      <c r="AB276" s="10"/>
      <c r="AC276" s="10"/>
      <c r="AD276" s="10"/>
      <c r="AE276" s="10"/>
      <c r="AF276" s="19"/>
      <c r="AG276" s="23"/>
    </row>
    <row r="277" spans="1:33" ht="13.5" customHeight="1" x14ac:dyDescent="0.35">
      <c r="A277" s="1"/>
      <c r="B277" s="5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87"/>
      <c r="U277" s="87"/>
      <c r="V277" s="10"/>
      <c r="W277" s="87"/>
      <c r="X277" s="87"/>
      <c r="Y277" s="19"/>
      <c r="Z277" s="23"/>
      <c r="AA277" s="10"/>
      <c r="AB277" s="10"/>
      <c r="AC277" s="10"/>
      <c r="AD277" s="10"/>
      <c r="AE277" s="10"/>
      <c r="AF277" s="19"/>
      <c r="AG277" s="23"/>
    </row>
    <row r="278" spans="1:33" ht="13.5" customHeight="1" x14ac:dyDescent="0.35">
      <c r="A278" s="1"/>
      <c r="B278" s="5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87"/>
      <c r="U278" s="87"/>
      <c r="V278" s="10"/>
      <c r="W278" s="87"/>
      <c r="X278" s="87"/>
      <c r="Y278" s="19"/>
      <c r="Z278" s="23"/>
      <c r="AA278" s="10"/>
      <c r="AB278" s="10"/>
      <c r="AC278" s="10"/>
      <c r="AD278" s="10"/>
      <c r="AE278" s="10"/>
      <c r="AF278" s="19"/>
      <c r="AG278" s="23"/>
    </row>
    <row r="279" spans="1:33" ht="13.5" customHeight="1" x14ac:dyDescent="0.35">
      <c r="A279" s="1"/>
      <c r="B279" s="5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87"/>
      <c r="U279" s="87"/>
      <c r="V279" s="10"/>
      <c r="W279" s="87"/>
      <c r="X279" s="87"/>
      <c r="Y279" s="19"/>
      <c r="Z279" s="23"/>
      <c r="AA279" s="10"/>
      <c r="AB279" s="10"/>
      <c r="AC279" s="10"/>
      <c r="AD279" s="10"/>
      <c r="AE279" s="10"/>
      <c r="AF279" s="19"/>
      <c r="AG279" s="23"/>
    </row>
    <row r="280" spans="1:33" ht="13.5" customHeight="1" x14ac:dyDescent="0.35">
      <c r="A280" s="1"/>
      <c r="B280" s="5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87"/>
      <c r="U280" s="87"/>
      <c r="V280" s="10"/>
      <c r="W280" s="87"/>
      <c r="X280" s="87"/>
      <c r="Y280" s="19"/>
      <c r="Z280" s="23"/>
      <c r="AA280" s="10"/>
      <c r="AB280" s="10"/>
      <c r="AC280" s="10"/>
      <c r="AD280" s="10"/>
      <c r="AE280" s="10"/>
      <c r="AF280" s="19"/>
      <c r="AG280" s="23"/>
    </row>
    <row r="281" spans="1:33" ht="13.5" customHeight="1" x14ac:dyDescent="0.35">
      <c r="A281" s="1"/>
      <c r="B281" s="5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87"/>
      <c r="U281" s="87"/>
      <c r="V281" s="10"/>
      <c r="W281" s="87"/>
      <c r="X281" s="87"/>
      <c r="Y281" s="19"/>
      <c r="Z281" s="23"/>
      <c r="AA281" s="10"/>
      <c r="AB281" s="10"/>
      <c r="AC281" s="10"/>
      <c r="AD281" s="10"/>
      <c r="AE281" s="10"/>
      <c r="AF281" s="19"/>
      <c r="AG281" s="23"/>
    </row>
    <row r="282" spans="1:33" ht="13.5" customHeight="1" x14ac:dyDescent="0.35">
      <c r="A282" s="1"/>
      <c r="B282" s="5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87"/>
      <c r="U282" s="87"/>
      <c r="V282" s="10"/>
      <c r="W282" s="87"/>
      <c r="X282" s="87"/>
      <c r="Y282" s="19"/>
      <c r="Z282" s="23"/>
      <c r="AA282" s="10"/>
      <c r="AB282" s="10"/>
      <c r="AC282" s="10"/>
      <c r="AD282" s="10"/>
      <c r="AE282" s="10"/>
      <c r="AF282" s="19"/>
      <c r="AG282" s="23"/>
    </row>
    <row r="283" spans="1:33" ht="13.5" customHeight="1" x14ac:dyDescent="0.35">
      <c r="A283" s="1"/>
      <c r="B283" s="5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87"/>
      <c r="U283" s="87"/>
      <c r="V283" s="10"/>
      <c r="W283" s="87"/>
      <c r="X283" s="87"/>
      <c r="Y283" s="19"/>
      <c r="Z283" s="23"/>
      <c r="AA283" s="10"/>
      <c r="AB283" s="10"/>
      <c r="AC283" s="10"/>
      <c r="AD283" s="10"/>
      <c r="AE283" s="10"/>
      <c r="AF283" s="19"/>
      <c r="AG283" s="23"/>
    </row>
    <row r="284" spans="1:33" ht="13.5" customHeight="1" x14ac:dyDescent="0.35">
      <c r="A284" s="1"/>
      <c r="B284" s="5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87"/>
      <c r="U284" s="87"/>
      <c r="V284" s="10"/>
      <c r="W284" s="87"/>
      <c r="X284" s="87"/>
      <c r="Y284" s="19"/>
      <c r="Z284" s="23"/>
      <c r="AA284" s="10"/>
      <c r="AB284" s="10"/>
      <c r="AC284" s="10"/>
      <c r="AD284" s="10"/>
      <c r="AE284" s="10"/>
      <c r="AF284" s="19"/>
      <c r="AG284" s="23"/>
    </row>
    <row r="285" spans="1:33" ht="13.5" customHeight="1" x14ac:dyDescent="0.35">
      <c r="A285" s="1"/>
      <c r="B285" s="5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87"/>
      <c r="U285" s="87"/>
      <c r="V285" s="10"/>
      <c r="W285" s="87"/>
      <c r="X285" s="87"/>
      <c r="Y285" s="19"/>
      <c r="Z285" s="23"/>
      <c r="AA285" s="10"/>
      <c r="AB285" s="10"/>
      <c r="AC285" s="10"/>
      <c r="AD285" s="10"/>
      <c r="AE285" s="10"/>
      <c r="AF285" s="19"/>
      <c r="AG285" s="23"/>
    </row>
    <row r="286" spans="1:33" ht="13.5" customHeight="1" x14ac:dyDescent="0.35">
      <c r="A286" s="1"/>
      <c r="B286" s="5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87"/>
      <c r="U286" s="87"/>
      <c r="V286" s="10"/>
      <c r="W286" s="87"/>
      <c r="X286" s="87"/>
      <c r="Y286" s="19"/>
      <c r="Z286" s="23"/>
      <c r="AA286" s="10"/>
      <c r="AB286" s="10"/>
      <c r="AC286" s="10"/>
      <c r="AD286" s="10"/>
      <c r="AE286" s="10"/>
      <c r="AF286" s="19"/>
      <c r="AG286" s="23"/>
    </row>
    <row r="287" spans="1:33" ht="13.5" customHeight="1" x14ac:dyDescent="0.35">
      <c r="A287" s="1"/>
      <c r="B287" s="5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87"/>
      <c r="U287" s="87"/>
      <c r="V287" s="10"/>
      <c r="W287" s="87"/>
      <c r="X287" s="87"/>
      <c r="Y287" s="19"/>
      <c r="Z287" s="23"/>
      <c r="AA287" s="10"/>
      <c r="AB287" s="10"/>
      <c r="AC287" s="10"/>
      <c r="AD287" s="10"/>
      <c r="AE287" s="10"/>
      <c r="AF287" s="19"/>
      <c r="AG287" s="23"/>
    </row>
    <row r="288" spans="1:33" ht="13.5" customHeight="1" x14ac:dyDescent="0.35">
      <c r="A288" s="1"/>
      <c r="B288" s="5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87"/>
      <c r="U288" s="87"/>
      <c r="V288" s="10"/>
      <c r="W288" s="87"/>
      <c r="X288" s="87"/>
      <c r="Y288" s="19"/>
      <c r="Z288" s="23"/>
      <c r="AA288" s="10"/>
      <c r="AB288" s="10"/>
      <c r="AC288" s="10"/>
      <c r="AD288" s="10"/>
      <c r="AE288" s="10"/>
      <c r="AF288" s="19"/>
      <c r="AG288" s="23"/>
    </row>
    <row r="289" spans="1:33" ht="13.5" customHeight="1" x14ac:dyDescent="0.35">
      <c r="A289" s="1"/>
      <c r="B289" s="5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87"/>
      <c r="U289" s="87"/>
      <c r="V289" s="10"/>
      <c r="W289" s="87"/>
      <c r="X289" s="87"/>
      <c r="Y289" s="19"/>
      <c r="Z289" s="23"/>
      <c r="AA289" s="10"/>
      <c r="AB289" s="10"/>
      <c r="AC289" s="10"/>
      <c r="AD289" s="10"/>
      <c r="AE289" s="10"/>
      <c r="AF289" s="19"/>
      <c r="AG289" s="23"/>
    </row>
    <row r="290" spans="1:33" ht="13.5" customHeight="1" x14ac:dyDescent="0.35">
      <c r="A290" s="1"/>
      <c r="B290" s="5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87"/>
      <c r="U290" s="87"/>
      <c r="V290" s="10"/>
      <c r="W290" s="87"/>
      <c r="X290" s="87"/>
      <c r="Y290" s="19"/>
      <c r="Z290" s="23"/>
      <c r="AA290" s="10"/>
      <c r="AB290" s="10"/>
      <c r="AC290" s="10"/>
      <c r="AD290" s="10"/>
      <c r="AE290" s="10"/>
      <c r="AF290" s="19"/>
      <c r="AG290" s="23"/>
    </row>
    <row r="291" spans="1:33" ht="13.5" customHeight="1" x14ac:dyDescent="0.35">
      <c r="A291" s="1"/>
      <c r="B291" s="5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87"/>
      <c r="U291" s="87"/>
      <c r="V291" s="10"/>
      <c r="W291" s="87"/>
      <c r="X291" s="87"/>
      <c r="Y291" s="19"/>
      <c r="Z291" s="23"/>
      <c r="AA291" s="10"/>
      <c r="AB291" s="10"/>
      <c r="AC291" s="10"/>
      <c r="AD291" s="10"/>
      <c r="AE291" s="10"/>
      <c r="AF291" s="19"/>
      <c r="AG291" s="23"/>
    </row>
    <row r="292" spans="1:33" ht="13.5" customHeight="1" x14ac:dyDescent="0.35">
      <c r="A292" s="1"/>
      <c r="B292" s="5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87"/>
      <c r="U292" s="87"/>
      <c r="V292" s="10"/>
      <c r="W292" s="87"/>
      <c r="X292" s="87"/>
      <c r="Y292" s="19"/>
      <c r="Z292" s="23"/>
      <c r="AA292" s="10"/>
      <c r="AB292" s="10"/>
      <c r="AC292" s="10"/>
      <c r="AD292" s="10"/>
      <c r="AE292" s="10"/>
      <c r="AF292" s="19"/>
      <c r="AG292" s="23"/>
    </row>
    <row r="293" spans="1:33" ht="13.5" customHeight="1" x14ac:dyDescent="0.35">
      <c r="A293" s="1"/>
      <c r="B293" s="5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87"/>
      <c r="U293" s="87"/>
      <c r="V293" s="10"/>
      <c r="W293" s="87"/>
      <c r="X293" s="87"/>
      <c r="Y293" s="19"/>
      <c r="Z293" s="23"/>
      <c r="AA293" s="10"/>
      <c r="AB293" s="10"/>
      <c r="AC293" s="10"/>
      <c r="AD293" s="10"/>
      <c r="AE293" s="10"/>
      <c r="AF293" s="19"/>
      <c r="AG293" s="23"/>
    </row>
    <row r="294" spans="1:33" ht="13.5" customHeight="1" x14ac:dyDescent="0.35">
      <c r="A294" s="1"/>
      <c r="B294" s="5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87"/>
      <c r="U294" s="87"/>
      <c r="V294" s="10"/>
      <c r="W294" s="87"/>
      <c r="X294" s="87"/>
      <c r="Y294" s="19"/>
      <c r="Z294" s="23"/>
      <c r="AA294" s="10"/>
      <c r="AB294" s="10"/>
      <c r="AC294" s="10"/>
      <c r="AD294" s="10"/>
      <c r="AE294" s="10"/>
      <c r="AF294" s="19"/>
      <c r="AG294" s="23"/>
    </row>
    <row r="295" spans="1:33" ht="13.5" customHeight="1" x14ac:dyDescent="0.35">
      <c r="A295" s="1"/>
      <c r="B295" s="5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87"/>
      <c r="U295" s="87"/>
      <c r="V295" s="10"/>
      <c r="W295" s="87"/>
      <c r="X295" s="87"/>
      <c r="Y295" s="19"/>
      <c r="Z295" s="23"/>
      <c r="AA295" s="10"/>
      <c r="AB295" s="10"/>
      <c r="AC295" s="10"/>
      <c r="AD295" s="10"/>
      <c r="AE295" s="10"/>
      <c r="AF295" s="19"/>
      <c r="AG295" s="23"/>
    </row>
    <row r="296" spans="1:33" ht="13.5" customHeight="1" x14ac:dyDescent="0.35">
      <c r="A296" s="1"/>
      <c r="B296" s="5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87"/>
      <c r="U296" s="87"/>
      <c r="V296" s="10"/>
      <c r="W296" s="87"/>
      <c r="X296" s="87"/>
      <c r="Y296" s="19"/>
      <c r="Z296" s="23"/>
      <c r="AA296" s="10"/>
      <c r="AB296" s="10"/>
      <c r="AC296" s="10"/>
      <c r="AD296" s="10"/>
      <c r="AE296" s="10"/>
      <c r="AF296" s="19"/>
      <c r="AG296" s="23"/>
    </row>
    <row r="297" spans="1:33" ht="13.5" customHeight="1" x14ac:dyDescent="0.35">
      <c r="A297" s="1"/>
      <c r="B297" s="5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87"/>
      <c r="U297" s="87"/>
      <c r="V297" s="10"/>
      <c r="W297" s="87"/>
      <c r="X297" s="87"/>
      <c r="Y297" s="19"/>
      <c r="Z297" s="23"/>
      <c r="AA297" s="10"/>
      <c r="AB297" s="10"/>
      <c r="AC297" s="10"/>
      <c r="AD297" s="10"/>
      <c r="AE297" s="10"/>
      <c r="AF297" s="19"/>
      <c r="AG297" s="23"/>
    </row>
    <row r="298" spans="1:33" ht="13.5" customHeight="1" x14ac:dyDescent="0.35">
      <c r="A298" s="1"/>
      <c r="B298" s="5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87"/>
      <c r="U298" s="87"/>
      <c r="V298" s="10"/>
      <c r="W298" s="87"/>
      <c r="X298" s="87"/>
      <c r="Y298" s="19"/>
      <c r="Z298" s="23"/>
      <c r="AA298" s="10"/>
      <c r="AB298" s="10"/>
      <c r="AC298" s="10"/>
      <c r="AD298" s="10"/>
      <c r="AE298" s="10"/>
      <c r="AF298" s="19"/>
      <c r="AG298" s="23"/>
    </row>
    <row r="299" spans="1:33" ht="13.5" customHeight="1" x14ac:dyDescent="0.35">
      <c r="A299" s="1"/>
      <c r="B299" s="5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87"/>
      <c r="U299" s="87"/>
      <c r="V299" s="10"/>
      <c r="W299" s="87"/>
      <c r="X299" s="87"/>
      <c r="Y299" s="19"/>
      <c r="Z299" s="23"/>
      <c r="AA299" s="10"/>
      <c r="AB299" s="10"/>
      <c r="AC299" s="10"/>
      <c r="AD299" s="10"/>
      <c r="AE299" s="10"/>
      <c r="AF299" s="19"/>
      <c r="AG299" s="23"/>
    </row>
    <row r="300" spans="1:33" ht="13.5" customHeight="1" x14ac:dyDescent="0.35">
      <c r="A300" s="1"/>
      <c r="B300" s="5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87"/>
      <c r="U300" s="87"/>
      <c r="V300" s="10"/>
      <c r="W300" s="87"/>
      <c r="X300" s="87"/>
      <c r="Y300" s="19"/>
      <c r="Z300" s="23"/>
      <c r="AA300" s="10"/>
      <c r="AB300" s="10"/>
      <c r="AC300" s="10"/>
      <c r="AD300" s="10"/>
      <c r="AE300" s="10"/>
      <c r="AF300" s="19"/>
      <c r="AG300" s="23"/>
    </row>
    <row r="301" spans="1:33" ht="13.5" customHeight="1" x14ac:dyDescent="0.35">
      <c r="A301" s="1"/>
      <c r="B301" s="5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87"/>
      <c r="U301" s="87"/>
      <c r="V301" s="10"/>
      <c r="W301" s="87"/>
      <c r="X301" s="87"/>
      <c r="Y301" s="19"/>
      <c r="Z301" s="23"/>
      <c r="AA301" s="10"/>
      <c r="AB301" s="10"/>
      <c r="AC301" s="10"/>
      <c r="AD301" s="10"/>
      <c r="AE301" s="10"/>
      <c r="AF301" s="19"/>
      <c r="AG301" s="23"/>
    </row>
    <row r="302" spans="1:33" ht="13.5" customHeight="1" x14ac:dyDescent="0.35">
      <c r="A302" s="1"/>
      <c r="B302" s="5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87"/>
      <c r="U302" s="87"/>
      <c r="V302" s="10"/>
      <c r="W302" s="87"/>
      <c r="X302" s="87"/>
      <c r="Y302" s="19"/>
      <c r="Z302" s="23"/>
      <c r="AA302" s="10"/>
      <c r="AB302" s="10"/>
      <c r="AC302" s="10"/>
      <c r="AD302" s="10"/>
      <c r="AE302" s="10"/>
      <c r="AF302" s="19"/>
      <c r="AG302" s="23"/>
    </row>
    <row r="303" spans="1:33" ht="13.5" customHeight="1" x14ac:dyDescent="0.35">
      <c r="A303" s="1"/>
      <c r="B303" s="5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87"/>
      <c r="U303" s="87"/>
      <c r="V303" s="10"/>
      <c r="W303" s="87"/>
      <c r="X303" s="87"/>
      <c r="Y303" s="19"/>
      <c r="Z303" s="23"/>
      <c r="AA303" s="10"/>
      <c r="AB303" s="10"/>
      <c r="AC303" s="10"/>
      <c r="AD303" s="10"/>
      <c r="AE303" s="10"/>
      <c r="AF303" s="19"/>
      <c r="AG303" s="23"/>
    </row>
    <row r="304" spans="1:33" ht="13.5" customHeight="1" x14ac:dyDescent="0.35">
      <c r="A304" s="1"/>
      <c r="B304" s="5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87"/>
      <c r="U304" s="87"/>
      <c r="V304" s="10"/>
      <c r="W304" s="87"/>
      <c r="X304" s="87"/>
      <c r="Y304" s="19"/>
      <c r="Z304" s="23"/>
      <c r="AA304" s="10"/>
      <c r="AB304" s="10"/>
      <c r="AC304" s="10"/>
      <c r="AD304" s="10"/>
      <c r="AE304" s="10"/>
      <c r="AF304" s="19"/>
      <c r="AG304" s="23"/>
    </row>
    <row r="305" spans="1:33" ht="13.5" customHeight="1" x14ac:dyDescent="0.35">
      <c r="A305" s="1"/>
      <c r="B305" s="5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87"/>
      <c r="U305" s="87"/>
      <c r="V305" s="10"/>
      <c r="W305" s="87"/>
      <c r="X305" s="87"/>
      <c r="Y305" s="19"/>
      <c r="Z305" s="23"/>
      <c r="AA305" s="10"/>
      <c r="AB305" s="10"/>
      <c r="AC305" s="10"/>
      <c r="AD305" s="10"/>
      <c r="AE305" s="10"/>
      <c r="AF305" s="19"/>
      <c r="AG305" s="23"/>
    </row>
    <row r="306" spans="1:33" ht="13.5" customHeight="1" x14ac:dyDescent="0.35">
      <c r="A306" s="1"/>
      <c r="B306" s="5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87"/>
      <c r="U306" s="87"/>
      <c r="V306" s="10"/>
      <c r="W306" s="87"/>
      <c r="X306" s="87"/>
      <c r="Y306" s="19"/>
      <c r="Z306" s="23"/>
      <c r="AA306" s="10"/>
      <c r="AB306" s="10"/>
      <c r="AC306" s="10"/>
      <c r="AD306" s="10"/>
      <c r="AE306" s="10"/>
      <c r="AF306" s="19"/>
      <c r="AG306" s="23"/>
    </row>
    <row r="307" spans="1:33" ht="13.5" customHeight="1" x14ac:dyDescent="0.35">
      <c r="A307" s="1"/>
      <c r="B307" s="5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87"/>
      <c r="U307" s="87"/>
      <c r="V307" s="10"/>
      <c r="W307" s="87"/>
      <c r="X307" s="87"/>
      <c r="Y307" s="19"/>
      <c r="Z307" s="23"/>
      <c r="AA307" s="10"/>
      <c r="AB307" s="10"/>
      <c r="AC307" s="10"/>
      <c r="AD307" s="10"/>
      <c r="AE307" s="10"/>
      <c r="AF307" s="19"/>
      <c r="AG307" s="23"/>
    </row>
    <row r="308" spans="1:33" ht="13.5" customHeight="1" x14ac:dyDescent="0.35">
      <c r="A308" s="1"/>
      <c r="B308" s="5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87"/>
      <c r="U308" s="87"/>
      <c r="V308" s="10"/>
      <c r="W308" s="87"/>
      <c r="X308" s="87"/>
      <c r="Y308" s="19"/>
      <c r="Z308" s="23"/>
      <c r="AA308" s="10"/>
      <c r="AB308" s="10"/>
      <c r="AC308" s="10"/>
      <c r="AD308" s="10"/>
      <c r="AE308" s="10"/>
      <c r="AF308" s="19"/>
      <c r="AG308" s="23"/>
    </row>
    <row r="309" spans="1:33" ht="13.5" customHeight="1" x14ac:dyDescent="0.35">
      <c r="A309" s="1"/>
      <c r="B309" s="5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87"/>
      <c r="U309" s="87"/>
      <c r="V309" s="10"/>
      <c r="W309" s="87"/>
      <c r="X309" s="87"/>
      <c r="Y309" s="19"/>
      <c r="Z309" s="23"/>
      <c r="AA309" s="10"/>
      <c r="AB309" s="10"/>
      <c r="AC309" s="10"/>
      <c r="AD309" s="10"/>
      <c r="AE309" s="10"/>
      <c r="AF309" s="19"/>
      <c r="AG309" s="23"/>
    </row>
    <row r="310" spans="1:33" ht="13.5" customHeight="1" x14ac:dyDescent="0.35">
      <c r="A310" s="1"/>
      <c r="B310" s="5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87"/>
      <c r="U310" s="87"/>
      <c r="V310" s="10"/>
      <c r="W310" s="87"/>
      <c r="X310" s="87"/>
      <c r="Y310" s="19"/>
      <c r="Z310" s="23"/>
      <c r="AA310" s="10"/>
      <c r="AB310" s="10"/>
      <c r="AC310" s="10"/>
      <c r="AD310" s="10"/>
      <c r="AE310" s="10"/>
      <c r="AF310" s="19"/>
      <c r="AG310" s="23"/>
    </row>
    <row r="311" spans="1:33" ht="13.5" customHeight="1" x14ac:dyDescent="0.35">
      <c r="A311" s="1"/>
      <c r="B311" s="5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87"/>
      <c r="U311" s="87"/>
      <c r="V311" s="10"/>
      <c r="W311" s="87"/>
      <c r="X311" s="87"/>
      <c r="Y311" s="19"/>
      <c r="Z311" s="23"/>
      <c r="AA311" s="10"/>
      <c r="AB311" s="10"/>
      <c r="AC311" s="10"/>
      <c r="AD311" s="10"/>
      <c r="AE311" s="10"/>
      <c r="AF311" s="19"/>
      <c r="AG311" s="23"/>
    </row>
    <row r="312" spans="1:33" ht="13.5" customHeight="1" x14ac:dyDescent="0.35">
      <c r="A312" s="1"/>
      <c r="B312" s="5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87"/>
      <c r="U312" s="87"/>
      <c r="V312" s="10"/>
      <c r="W312" s="87"/>
      <c r="X312" s="87"/>
      <c r="Y312" s="19"/>
      <c r="Z312" s="23"/>
      <c r="AA312" s="10"/>
      <c r="AB312" s="10"/>
      <c r="AC312" s="10"/>
      <c r="AD312" s="10"/>
      <c r="AE312" s="10"/>
      <c r="AF312" s="19"/>
      <c r="AG312" s="23"/>
    </row>
    <row r="313" spans="1:33" ht="13.5" customHeight="1" x14ac:dyDescent="0.35">
      <c r="A313" s="1"/>
      <c r="B313" s="5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87"/>
      <c r="U313" s="87"/>
      <c r="V313" s="10"/>
      <c r="W313" s="87"/>
      <c r="X313" s="87"/>
      <c r="Y313" s="19"/>
      <c r="Z313" s="23"/>
      <c r="AA313" s="10"/>
      <c r="AB313" s="10"/>
      <c r="AC313" s="10"/>
      <c r="AD313" s="10"/>
      <c r="AE313" s="10"/>
      <c r="AF313" s="19"/>
      <c r="AG313" s="23"/>
    </row>
    <row r="314" spans="1:33" ht="13.5" customHeight="1" x14ac:dyDescent="0.35">
      <c r="A314" s="1"/>
      <c r="B314" s="5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87"/>
      <c r="U314" s="87"/>
      <c r="V314" s="10"/>
      <c r="W314" s="87"/>
      <c r="X314" s="87"/>
      <c r="Y314" s="19"/>
      <c r="Z314" s="23"/>
      <c r="AA314" s="10"/>
      <c r="AB314" s="10"/>
      <c r="AC314" s="10"/>
      <c r="AD314" s="10"/>
      <c r="AE314" s="10"/>
      <c r="AF314" s="19"/>
      <c r="AG314" s="23"/>
    </row>
    <row r="315" spans="1:33" ht="13.5" customHeight="1" x14ac:dyDescent="0.35">
      <c r="A315" s="1"/>
      <c r="B315" s="5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87"/>
      <c r="U315" s="87"/>
      <c r="V315" s="10"/>
      <c r="W315" s="87"/>
      <c r="X315" s="87"/>
      <c r="Y315" s="19"/>
      <c r="Z315" s="23"/>
      <c r="AA315" s="10"/>
      <c r="AB315" s="10"/>
      <c r="AC315" s="10"/>
      <c r="AD315" s="10"/>
      <c r="AE315" s="10"/>
      <c r="AF315" s="19"/>
      <c r="AG315" s="23"/>
    </row>
    <row r="316" spans="1:33" ht="13.5" customHeight="1" x14ac:dyDescent="0.35">
      <c r="A316" s="1"/>
      <c r="B316" s="5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87"/>
      <c r="U316" s="87"/>
      <c r="V316" s="10"/>
      <c r="W316" s="87"/>
      <c r="X316" s="87"/>
      <c r="Y316" s="19"/>
      <c r="Z316" s="23"/>
      <c r="AA316" s="10"/>
      <c r="AB316" s="10"/>
      <c r="AC316" s="10"/>
      <c r="AD316" s="10"/>
      <c r="AE316" s="10"/>
      <c r="AF316" s="19"/>
      <c r="AG316" s="23"/>
    </row>
    <row r="317" spans="1:33" ht="13.5" customHeight="1" x14ac:dyDescent="0.35">
      <c r="A317" s="1"/>
      <c r="B317" s="5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87"/>
      <c r="U317" s="87"/>
      <c r="V317" s="10"/>
      <c r="W317" s="87"/>
      <c r="X317" s="87"/>
      <c r="Y317" s="19"/>
      <c r="Z317" s="23"/>
      <c r="AA317" s="10"/>
      <c r="AB317" s="10"/>
      <c r="AC317" s="10"/>
      <c r="AD317" s="10"/>
      <c r="AE317" s="10"/>
      <c r="AF317" s="19"/>
      <c r="AG317" s="23"/>
    </row>
    <row r="318" spans="1:33" ht="13.5" customHeight="1" x14ac:dyDescent="0.35">
      <c r="A318" s="1"/>
      <c r="B318" s="5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87"/>
      <c r="U318" s="87"/>
      <c r="V318" s="10"/>
      <c r="W318" s="87"/>
      <c r="X318" s="87"/>
      <c r="Y318" s="19"/>
      <c r="Z318" s="23"/>
      <c r="AA318" s="10"/>
      <c r="AB318" s="10"/>
      <c r="AC318" s="10"/>
      <c r="AD318" s="10"/>
      <c r="AE318" s="10"/>
      <c r="AF318" s="19"/>
      <c r="AG318" s="23"/>
    </row>
    <row r="319" spans="1:33" ht="13.5" customHeight="1" x14ac:dyDescent="0.35">
      <c r="A319" s="1"/>
      <c r="B319" s="5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87"/>
      <c r="U319" s="87"/>
      <c r="V319" s="10"/>
      <c r="W319" s="87"/>
      <c r="X319" s="87"/>
      <c r="Y319" s="19"/>
      <c r="Z319" s="23"/>
      <c r="AA319" s="10"/>
      <c r="AB319" s="10"/>
      <c r="AC319" s="10"/>
      <c r="AD319" s="10"/>
      <c r="AE319" s="10"/>
      <c r="AF319" s="19"/>
      <c r="AG319" s="23"/>
    </row>
    <row r="320" spans="1:33" ht="13.5" customHeight="1" x14ac:dyDescent="0.35">
      <c r="A320" s="1"/>
      <c r="B320" s="5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87"/>
      <c r="U320" s="87"/>
      <c r="V320" s="10"/>
      <c r="W320" s="87"/>
      <c r="X320" s="87"/>
      <c r="Y320" s="19"/>
      <c r="Z320" s="23"/>
      <c r="AA320" s="10"/>
      <c r="AB320" s="10"/>
      <c r="AC320" s="10"/>
      <c r="AD320" s="10"/>
      <c r="AE320" s="10"/>
      <c r="AF320" s="19"/>
      <c r="AG320" s="23"/>
    </row>
    <row r="321" spans="1:33" ht="13.5" customHeight="1" x14ac:dyDescent="0.35">
      <c r="A321" s="1"/>
      <c r="B321" s="5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87"/>
      <c r="U321" s="87"/>
      <c r="V321" s="10"/>
      <c r="W321" s="87"/>
      <c r="X321" s="87"/>
      <c r="Y321" s="19"/>
      <c r="Z321" s="23"/>
      <c r="AA321" s="10"/>
      <c r="AB321" s="10"/>
      <c r="AC321" s="10"/>
      <c r="AD321" s="10"/>
      <c r="AE321" s="10"/>
      <c r="AF321" s="19"/>
      <c r="AG321" s="23"/>
    </row>
    <row r="322" spans="1:33" ht="13.5" customHeight="1" x14ac:dyDescent="0.35">
      <c r="A322" s="1"/>
      <c r="B322" s="5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87"/>
      <c r="U322" s="87"/>
      <c r="V322" s="10"/>
      <c r="W322" s="87"/>
      <c r="X322" s="87"/>
      <c r="Y322" s="19"/>
      <c r="Z322" s="23"/>
      <c r="AA322" s="10"/>
      <c r="AB322" s="10"/>
      <c r="AC322" s="10"/>
      <c r="AD322" s="10"/>
      <c r="AE322" s="10"/>
      <c r="AF322" s="19"/>
      <c r="AG322" s="23"/>
    </row>
    <row r="323" spans="1:33" ht="13.5" customHeight="1" x14ac:dyDescent="0.35">
      <c r="A323" s="1"/>
      <c r="B323" s="5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87"/>
      <c r="U323" s="87"/>
      <c r="V323" s="10"/>
      <c r="W323" s="87"/>
      <c r="X323" s="87"/>
      <c r="Y323" s="19"/>
      <c r="Z323" s="23"/>
      <c r="AA323" s="10"/>
      <c r="AB323" s="10"/>
      <c r="AC323" s="10"/>
      <c r="AD323" s="10"/>
      <c r="AE323" s="10"/>
      <c r="AF323" s="19"/>
      <c r="AG323" s="23"/>
    </row>
    <row r="324" spans="1:33" ht="13.5" customHeight="1" x14ac:dyDescent="0.35">
      <c r="A324" s="1"/>
      <c r="B324" s="5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87"/>
      <c r="U324" s="87"/>
      <c r="V324" s="10"/>
      <c r="W324" s="87"/>
      <c r="X324" s="87"/>
      <c r="Y324" s="19"/>
      <c r="Z324" s="23"/>
      <c r="AA324" s="10"/>
      <c r="AB324" s="10"/>
      <c r="AC324" s="10"/>
      <c r="AD324" s="10"/>
      <c r="AE324" s="10"/>
      <c r="AF324" s="19"/>
      <c r="AG324" s="23"/>
    </row>
    <row r="325" spans="1:33" ht="13.5" customHeight="1" x14ac:dyDescent="0.35">
      <c r="A325" s="1"/>
      <c r="B325" s="5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87"/>
      <c r="U325" s="87"/>
      <c r="V325" s="10"/>
      <c r="W325" s="87"/>
      <c r="X325" s="87"/>
      <c r="Y325" s="19"/>
      <c r="Z325" s="23"/>
      <c r="AA325" s="10"/>
      <c r="AB325" s="10"/>
      <c r="AC325" s="10"/>
      <c r="AD325" s="10"/>
      <c r="AE325" s="10"/>
      <c r="AF325" s="19"/>
      <c r="AG325" s="23"/>
    </row>
    <row r="326" spans="1:33" ht="13.5" customHeight="1" x14ac:dyDescent="0.35">
      <c r="A326" s="1"/>
      <c r="B326" s="5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87"/>
      <c r="U326" s="87"/>
      <c r="V326" s="10"/>
      <c r="W326" s="87"/>
      <c r="X326" s="87"/>
      <c r="Y326" s="19"/>
      <c r="Z326" s="23"/>
      <c r="AA326" s="10"/>
      <c r="AB326" s="10"/>
      <c r="AC326" s="10"/>
      <c r="AD326" s="10"/>
      <c r="AE326" s="10"/>
      <c r="AF326" s="19"/>
      <c r="AG326" s="23"/>
    </row>
    <row r="327" spans="1:33" ht="13.5" customHeight="1" x14ac:dyDescent="0.35">
      <c r="A327" s="1"/>
      <c r="B327" s="5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87"/>
      <c r="U327" s="87"/>
      <c r="V327" s="10"/>
      <c r="W327" s="87"/>
      <c r="X327" s="87"/>
      <c r="Y327" s="19"/>
      <c r="Z327" s="23"/>
      <c r="AA327" s="10"/>
      <c r="AB327" s="10"/>
      <c r="AC327" s="10"/>
      <c r="AD327" s="10"/>
      <c r="AE327" s="10"/>
      <c r="AF327" s="19"/>
      <c r="AG327" s="23"/>
    </row>
    <row r="328" spans="1:33" ht="13.5" customHeight="1" x14ac:dyDescent="0.35">
      <c r="A328" s="1"/>
      <c r="B328" s="5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87"/>
      <c r="U328" s="87"/>
      <c r="V328" s="10"/>
      <c r="W328" s="87"/>
      <c r="X328" s="87"/>
      <c r="Y328" s="19"/>
      <c r="Z328" s="23"/>
      <c r="AA328" s="10"/>
      <c r="AB328" s="10"/>
      <c r="AC328" s="10"/>
      <c r="AD328" s="10"/>
      <c r="AE328" s="10"/>
      <c r="AF328" s="19"/>
      <c r="AG328" s="23"/>
    </row>
    <row r="329" spans="1:33" ht="13.5" customHeight="1" x14ac:dyDescent="0.35">
      <c r="A329" s="1"/>
      <c r="B329" s="5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87"/>
      <c r="U329" s="87"/>
      <c r="V329" s="10"/>
      <c r="W329" s="87"/>
      <c r="X329" s="87"/>
      <c r="Y329" s="19"/>
      <c r="Z329" s="23"/>
      <c r="AA329" s="10"/>
      <c r="AB329" s="10"/>
      <c r="AC329" s="10"/>
      <c r="AD329" s="10"/>
      <c r="AE329" s="10"/>
      <c r="AF329" s="19"/>
      <c r="AG329" s="23"/>
    </row>
    <row r="330" spans="1:33" ht="13.5" customHeight="1" x14ac:dyDescent="0.35">
      <c r="A330" s="1"/>
      <c r="B330" s="5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87"/>
      <c r="U330" s="87"/>
      <c r="V330" s="10"/>
      <c r="W330" s="87"/>
      <c r="X330" s="87"/>
      <c r="Y330" s="19"/>
      <c r="Z330" s="23"/>
      <c r="AA330" s="10"/>
      <c r="AB330" s="10"/>
      <c r="AC330" s="10"/>
      <c r="AD330" s="10"/>
      <c r="AE330" s="10"/>
      <c r="AF330" s="19"/>
      <c r="AG330" s="23"/>
    </row>
    <row r="331" spans="1:33" ht="13.5" customHeight="1" x14ac:dyDescent="0.35">
      <c r="A331" s="1"/>
      <c r="B331" s="5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87"/>
      <c r="U331" s="87"/>
      <c r="V331" s="10"/>
      <c r="W331" s="87"/>
      <c r="X331" s="87"/>
      <c r="Y331" s="19"/>
      <c r="Z331" s="23"/>
      <c r="AA331" s="10"/>
      <c r="AB331" s="10"/>
      <c r="AC331" s="10"/>
      <c r="AD331" s="10"/>
      <c r="AE331" s="10"/>
      <c r="AF331" s="19"/>
      <c r="AG331" s="23"/>
    </row>
    <row r="332" spans="1:33" ht="13.5" customHeight="1" x14ac:dyDescent="0.35">
      <c r="A332" s="1"/>
      <c r="B332" s="5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87"/>
      <c r="U332" s="87"/>
      <c r="V332" s="10"/>
      <c r="W332" s="87"/>
      <c r="X332" s="87"/>
      <c r="Y332" s="19"/>
      <c r="Z332" s="23"/>
      <c r="AA332" s="10"/>
      <c r="AB332" s="10"/>
      <c r="AC332" s="10"/>
      <c r="AD332" s="10"/>
      <c r="AE332" s="10"/>
      <c r="AF332" s="19"/>
      <c r="AG332" s="23"/>
    </row>
    <row r="333" spans="1:33" ht="13.5" customHeight="1" x14ac:dyDescent="0.35">
      <c r="A333" s="1"/>
      <c r="B333" s="5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87"/>
      <c r="U333" s="87"/>
      <c r="V333" s="10"/>
      <c r="W333" s="87"/>
      <c r="X333" s="87"/>
      <c r="Y333" s="19"/>
      <c r="Z333" s="23"/>
      <c r="AA333" s="10"/>
      <c r="AB333" s="10"/>
      <c r="AC333" s="10"/>
      <c r="AD333" s="10"/>
      <c r="AE333" s="10"/>
      <c r="AF333" s="19"/>
      <c r="AG333" s="23"/>
    </row>
    <row r="334" spans="1:33" ht="13.5" customHeight="1" x14ac:dyDescent="0.35">
      <c r="A334" s="1"/>
      <c r="B334" s="5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87"/>
      <c r="U334" s="87"/>
      <c r="V334" s="10"/>
      <c r="W334" s="87"/>
      <c r="X334" s="87"/>
      <c r="Y334" s="19"/>
      <c r="Z334" s="23"/>
      <c r="AA334" s="10"/>
      <c r="AB334" s="10"/>
      <c r="AC334" s="10"/>
      <c r="AD334" s="10"/>
      <c r="AE334" s="10"/>
      <c r="AF334" s="19"/>
      <c r="AG334" s="23"/>
    </row>
    <row r="335" spans="1:33" ht="13.5" customHeight="1" x14ac:dyDescent="0.35">
      <c r="A335" s="1"/>
      <c r="B335" s="5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87"/>
      <c r="U335" s="87"/>
      <c r="V335" s="10"/>
      <c r="W335" s="87"/>
      <c r="X335" s="87"/>
      <c r="Y335" s="19"/>
      <c r="Z335" s="23"/>
      <c r="AA335" s="10"/>
      <c r="AB335" s="10"/>
      <c r="AC335" s="10"/>
      <c r="AD335" s="10"/>
      <c r="AE335" s="10"/>
      <c r="AF335" s="19"/>
      <c r="AG335" s="23"/>
    </row>
    <row r="336" spans="1:33" ht="13.5" customHeight="1" x14ac:dyDescent="0.35">
      <c r="A336" s="1"/>
      <c r="B336" s="5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87"/>
      <c r="U336" s="87"/>
      <c r="V336" s="10"/>
      <c r="W336" s="87"/>
      <c r="X336" s="87"/>
      <c r="Y336" s="19"/>
      <c r="Z336" s="23"/>
      <c r="AA336" s="10"/>
      <c r="AB336" s="10"/>
      <c r="AC336" s="10"/>
      <c r="AD336" s="10"/>
      <c r="AE336" s="10"/>
      <c r="AF336" s="19"/>
      <c r="AG336" s="23"/>
    </row>
    <row r="337" spans="1:33" ht="13.5" customHeight="1" x14ac:dyDescent="0.35">
      <c r="A337" s="1"/>
      <c r="B337" s="5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87"/>
      <c r="U337" s="87"/>
      <c r="V337" s="10"/>
      <c r="W337" s="87"/>
      <c r="X337" s="87"/>
      <c r="Y337" s="19"/>
      <c r="Z337" s="23"/>
      <c r="AA337" s="10"/>
      <c r="AB337" s="10"/>
      <c r="AC337" s="10"/>
      <c r="AD337" s="10"/>
      <c r="AE337" s="10"/>
      <c r="AF337" s="19"/>
      <c r="AG337" s="23"/>
    </row>
    <row r="338" spans="1:33" ht="13.5" customHeight="1" x14ac:dyDescent="0.35">
      <c r="A338" s="1"/>
      <c r="B338" s="5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87"/>
      <c r="U338" s="87"/>
      <c r="V338" s="10"/>
      <c r="W338" s="87"/>
      <c r="X338" s="87"/>
      <c r="Y338" s="19"/>
      <c r="Z338" s="23"/>
      <c r="AA338" s="10"/>
      <c r="AB338" s="10"/>
      <c r="AC338" s="10"/>
      <c r="AD338" s="10"/>
      <c r="AE338" s="10"/>
      <c r="AF338" s="19"/>
      <c r="AG338" s="23"/>
    </row>
    <row r="339" spans="1:33" ht="13.5" customHeight="1" x14ac:dyDescent="0.35">
      <c r="A339" s="1"/>
      <c r="B339" s="5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87"/>
      <c r="U339" s="87"/>
      <c r="V339" s="10"/>
      <c r="W339" s="87"/>
      <c r="X339" s="87"/>
      <c r="Y339" s="19"/>
      <c r="Z339" s="23"/>
      <c r="AA339" s="10"/>
      <c r="AB339" s="10"/>
      <c r="AC339" s="10"/>
      <c r="AD339" s="10"/>
      <c r="AE339" s="10"/>
      <c r="AF339" s="19"/>
      <c r="AG339" s="23"/>
    </row>
    <row r="340" spans="1:33" ht="13.5" customHeight="1" x14ac:dyDescent="0.35">
      <c r="A340" s="1"/>
      <c r="B340" s="5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87"/>
      <c r="U340" s="87"/>
      <c r="V340" s="10"/>
      <c r="W340" s="87"/>
      <c r="X340" s="87"/>
      <c r="Y340" s="19"/>
      <c r="Z340" s="23"/>
      <c r="AA340" s="10"/>
      <c r="AB340" s="10"/>
      <c r="AC340" s="10"/>
      <c r="AD340" s="10"/>
      <c r="AE340" s="10"/>
      <c r="AF340" s="19"/>
      <c r="AG340" s="23"/>
    </row>
    <row r="341" spans="1:33" ht="13.5" customHeight="1" x14ac:dyDescent="0.35">
      <c r="A341" s="1"/>
      <c r="B341" s="5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87"/>
      <c r="U341" s="87"/>
      <c r="V341" s="10"/>
      <c r="W341" s="87"/>
      <c r="X341" s="87"/>
      <c r="Y341" s="19"/>
      <c r="Z341" s="23"/>
      <c r="AA341" s="10"/>
      <c r="AB341" s="10"/>
      <c r="AC341" s="10"/>
      <c r="AD341" s="10"/>
      <c r="AE341" s="10"/>
      <c r="AF341" s="19"/>
      <c r="AG341" s="23"/>
    </row>
    <row r="342" spans="1:33" ht="13.5" customHeight="1" x14ac:dyDescent="0.35">
      <c r="A342" s="1"/>
      <c r="B342" s="5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87"/>
      <c r="U342" s="87"/>
      <c r="V342" s="10"/>
      <c r="W342" s="87"/>
      <c r="X342" s="87"/>
      <c r="Y342" s="19"/>
      <c r="Z342" s="23"/>
      <c r="AA342" s="10"/>
      <c r="AB342" s="10"/>
      <c r="AC342" s="10"/>
      <c r="AD342" s="10"/>
      <c r="AE342" s="10"/>
      <c r="AF342" s="19"/>
      <c r="AG342" s="23"/>
    </row>
    <row r="343" spans="1:33" ht="13.5" customHeight="1" x14ac:dyDescent="0.35">
      <c r="A343" s="1"/>
      <c r="B343" s="5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87"/>
      <c r="U343" s="87"/>
      <c r="V343" s="10"/>
      <c r="W343" s="87"/>
      <c r="X343" s="87"/>
      <c r="Y343" s="19"/>
      <c r="Z343" s="23"/>
      <c r="AA343" s="10"/>
      <c r="AB343" s="10"/>
      <c r="AC343" s="10"/>
      <c r="AD343" s="10"/>
      <c r="AE343" s="10"/>
      <c r="AF343" s="19"/>
      <c r="AG343" s="23"/>
    </row>
    <row r="344" spans="1:33" ht="13.5" customHeight="1" x14ac:dyDescent="0.35">
      <c r="A344" s="1"/>
      <c r="B344" s="5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87"/>
      <c r="U344" s="87"/>
      <c r="V344" s="10"/>
      <c r="W344" s="87"/>
      <c r="X344" s="87"/>
      <c r="Y344" s="19"/>
      <c r="Z344" s="23"/>
      <c r="AA344" s="10"/>
      <c r="AB344" s="10"/>
      <c r="AC344" s="10"/>
      <c r="AD344" s="10"/>
      <c r="AE344" s="10"/>
      <c r="AF344" s="19"/>
      <c r="AG344" s="23"/>
    </row>
    <row r="345" spans="1:33" ht="13.5" customHeight="1" x14ac:dyDescent="0.35">
      <c r="A345" s="1"/>
      <c r="B345" s="5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87"/>
      <c r="U345" s="87"/>
      <c r="V345" s="10"/>
      <c r="W345" s="87"/>
      <c r="X345" s="87"/>
      <c r="Y345" s="19"/>
      <c r="Z345" s="23"/>
      <c r="AA345" s="10"/>
      <c r="AB345" s="10"/>
      <c r="AC345" s="10"/>
      <c r="AD345" s="10"/>
      <c r="AE345" s="10"/>
      <c r="AF345" s="19"/>
      <c r="AG345" s="23"/>
    </row>
    <row r="346" spans="1:33" ht="13.5" customHeight="1" x14ac:dyDescent="0.35">
      <c r="A346" s="1"/>
      <c r="B346" s="5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87"/>
      <c r="U346" s="87"/>
      <c r="V346" s="10"/>
      <c r="W346" s="87"/>
      <c r="X346" s="87"/>
      <c r="Y346" s="19"/>
      <c r="Z346" s="23"/>
      <c r="AA346" s="10"/>
      <c r="AB346" s="10"/>
      <c r="AC346" s="10"/>
      <c r="AD346" s="10"/>
      <c r="AE346" s="10"/>
      <c r="AF346" s="19"/>
      <c r="AG346" s="23"/>
    </row>
    <row r="347" spans="1:33" ht="13.5" customHeight="1" x14ac:dyDescent="0.35">
      <c r="A347" s="1"/>
      <c r="B347" s="5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87"/>
      <c r="U347" s="87"/>
      <c r="V347" s="10"/>
      <c r="W347" s="87"/>
      <c r="X347" s="87"/>
      <c r="Y347" s="19"/>
      <c r="Z347" s="23"/>
      <c r="AA347" s="10"/>
      <c r="AB347" s="10"/>
      <c r="AC347" s="10"/>
      <c r="AD347" s="10"/>
      <c r="AE347" s="10"/>
      <c r="AF347" s="19"/>
      <c r="AG347" s="23"/>
    </row>
    <row r="348" spans="1:33" ht="13.5" customHeight="1" x14ac:dyDescent="0.35">
      <c r="A348" s="1"/>
      <c r="B348" s="5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87"/>
      <c r="U348" s="87"/>
      <c r="V348" s="10"/>
      <c r="W348" s="87"/>
      <c r="X348" s="87"/>
      <c r="Y348" s="19"/>
      <c r="Z348" s="23"/>
      <c r="AA348" s="10"/>
      <c r="AB348" s="10"/>
      <c r="AC348" s="10"/>
      <c r="AD348" s="10"/>
      <c r="AE348" s="10"/>
      <c r="AF348" s="19"/>
      <c r="AG348" s="23"/>
    </row>
    <row r="349" spans="1:33" ht="13.5" customHeight="1" x14ac:dyDescent="0.35">
      <c r="A349" s="1"/>
      <c r="B349" s="5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87"/>
      <c r="U349" s="87"/>
      <c r="V349" s="10"/>
      <c r="W349" s="87"/>
      <c r="X349" s="87"/>
      <c r="Y349" s="19"/>
      <c r="Z349" s="23"/>
      <c r="AA349" s="10"/>
      <c r="AB349" s="10"/>
      <c r="AC349" s="10"/>
      <c r="AD349" s="10"/>
      <c r="AE349" s="10"/>
      <c r="AF349" s="19"/>
      <c r="AG349" s="23"/>
    </row>
    <row r="350" spans="1:33" ht="13.5" customHeight="1" x14ac:dyDescent="0.35">
      <c r="A350" s="1"/>
      <c r="B350" s="5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87"/>
      <c r="U350" s="87"/>
      <c r="V350" s="10"/>
      <c r="W350" s="87"/>
      <c r="X350" s="87"/>
      <c r="Y350" s="19"/>
      <c r="Z350" s="23"/>
      <c r="AA350" s="10"/>
      <c r="AB350" s="10"/>
      <c r="AC350" s="10"/>
      <c r="AD350" s="10"/>
      <c r="AE350" s="10"/>
      <c r="AF350" s="19"/>
      <c r="AG350" s="23"/>
    </row>
    <row r="351" spans="1:33" ht="13.5" customHeight="1" x14ac:dyDescent="0.35">
      <c r="A351" s="1"/>
      <c r="B351" s="5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87"/>
      <c r="U351" s="87"/>
      <c r="V351" s="10"/>
      <c r="W351" s="87"/>
      <c r="X351" s="87"/>
      <c r="Y351" s="19"/>
      <c r="Z351" s="23"/>
      <c r="AA351" s="10"/>
      <c r="AB351" s="10"/>
      <c r="AC351" s="10"/>
      <c r="AD351" s="10"/>
      <c r="AE351" s="10"/>
      <c r="AF351" s="19"/>
      <c r="AG351" s="23"/>
    </row>
    <row r="352" spans="1:33" ht="13.5" customHeight="1" x14ac:dyDescent="0.35">
      <c r="A352" s="1"/>
      <c r="B352" s="5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87"/>
      <c r="U352" s="87"/>
      <c r="V352" s="10"/>
      <c r="W352" s="87"/>
      <c r="X352" s="87"/>
      <c r="Y352" s="19"/>
      <c r="Z352" s="23"/>
      <c r="AA352" s="10"/>
      <c r="AB352" s="10"/>
      <c r="AC352" s="10"/>
      <c r="AD352" s="10"/>
      <c r="AE352" s="10"/>
      <c r="AF352" s="19"/>
      <c r="AG352" s="23"/>
    </row>
    <row r="353" spans="1:33" ht="13.5" customHeight="1" x14ac:dyDescent="0.35">
      <c r="A353" s="1"/>
      <c r="B353" s="5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87"/>
      <c r="U353" s="87"/>
      <c r="V353" s="10"/>
      <c r="W353" s="87"/>
      <c r="X353" s="87"/>
      <c r="Y353" s="19"/>
      <c r="Z353" s="23"/>
      <c r="AA353" s="10"/>
      <c r="AB353" s="10"/>
      <c r="AC353" s="10"/>
      <c r="AD353" s="10"/>
      <c r="AE353" s="10"/>
      <c r="AF353" s="19"/>
      <c r="AG353" s="23"/>
    </row>
    <row r="354" spans="1:33" ht="13.5" customHeight="1" x14ac:dyDescent="0.35">
      <c r="A354" s="1"/>
      <c r="B354" s="5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87"/>
      <c r="U354" s="87"/>
      <c r="V354" s="10"/>
      <c r="W354" s="87"/>
      <c r="X354" s="87"/>
      <c r="Y354" s="19"/>
      <c r="Z354" s="23"/>
      <c r="AA354" s="10"/>
      <c r="AB354" s="10"/>
      <c r="AC354" s="10"/>
      <c r="AD354" s="10"/>
      <c r="AE354" s="10"/>
      <c r="AF354" s="19"/>
      <c r="AG354" s="23"/>
    </row>
    <row r="355" spans="1:33" ht="13.5" customHeight="1" x14ac:dyDescent="0.35">
      <c r="A355" s="1"/>
      <c r="B355" s="5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87"/>
      <c r="U355" s="87"/>
      <c r="V355" s="10"/>
      <c r="W355" s="87"/>
      <c r="X355" s="87"/>
      <c r="Y355" s="19"/>
      <c r="Z355" s="23"/>
      <c r="AA355" s="10"/>
      <c r="AB355" s="10"/>
      <c r="AC355" s="10"/>
      <c r="AD355" s="10"/>
      <c r="AE355" s="10"/>
      <c r="AF355" s="19"/>
      <c r="AG355" s="23"/>
    </row>
    <row r="356" spans="1:33" ht="13.5" customHeight="1" x14ac:dyDescent="0.35">
      <c r="A356" s="1"/>
      <c r="B356" s="5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87"/>
      <c r="U356" s="87"/>
      <c r="V356" s="10"/>
      <c r="W356" s="87"/>
      <c r="X356" s="87"/>
      <c r="Y356" s="19"/>
      <c r="Z356" s="23"/>
      <c r="AA356" s="10"/>
      <c r="AB356" s="10"/>
      <c r="AC356" s="10"/>
      <c r="AD356" s="10"/>
      <c r="AE356" s="10"/>
      <c r="AF356" s="19"/>
      <c r="AG356" s="23"/>
    </row>
    <row r="357" spans="1:33" ht="13.5" customHeight="1" x14ac:dyDescent="0.35">
      <c r="A357" s="1"/>
      <c r="B357" s="5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87"/>
      <c r="U357" s="87"/>
      <c r="V357" s="10"/>
      <c r="W357" s="87"/>
      <c r="X357" s="87"/>
      <c r="Y357" s="19"/>
      <c r="Z357" s="23"/>
      <c r="AA357" s="10"/>
      <c r="AB357" s="10"/>
      <c r="AC357" s="10"/>
      <c r="AD357" s="10"/>
      <c r="AE357" s="10"/>
      <c r="AF357" s="19"/>
      <c r="AG357" s="23"/>
    </row>
    <row r="358" spans="1:33" ht="13.5" customHeight="1" x14ac:dyDescent="0.35">
      <c r="A358" s="1"/>
      <c r="B358" s="5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87"/>
      <c r="U358" s="87"/>
      <c r="V358" s="10"/>
      <c r="W358" s="87"/>
      <c r="X358" s="87"/>
      <c r="Y358" s="19"/>
      <c r="Z358" s="23"/>
      <c r="AA358" s="10"/>
      <c r="AB358" s="10"/>
      <c r="AC358" s="10"/>
      <c r="AD358" s="10"/>
      <c r="AE358" s="10"/>
      <c r="AF358" s="19"/>
      <c r="AG358" s="23"/>
    </row>
    <row r="359" spans="1:33" ht="13.5" customHeight="1" x14ac:dyDescent="0.35">
      <c r="A359" s="1"/>
      <c r="B359" s="5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87"/>
      <c r="U359" s="87"/>
      <c r="V359" s="10"/>
      <c r="W359" s="87"/>
      <c r="X359" s="87"/>
      <c r="Y359" s="19"/>
      <c r="Z359" s="23"/>
      <c r="AA359" s="10"/>
      <c r="AB359" s="10"/>
      <c r="AC359" s="10"/>
      <c r="AD359" s="10"/>
      <c r="AE359" s="10"/>
      <c r="AF359" s="19"/>
      <c r="AG359" s="23"/>
    </row>
    <row r="360" spans="1:33" ht="13.5" customHeight="1" x14ac:dyDescent="0.35">
      <c r="A360" s="1"/>
      <c r="B360" s="5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87"/>
      <c r="U360" s="87"/>
      <c r="V360" s="10"/>
      <c r="W360" s="87"/>
      <c r="X360" s="87"/>
      <c r="Y360" s="19"/>
      <c r="Z360" s="23"/>
      <c r="AA360" s="10"/>
      <c r="AB360" s="10"/>
      <c r="AC360" s="10"/>
      <c r="AD360" s="10"/>
      <c r="AE360" s="10"/>
      <c r="AF360" s="19"/>
      <c r="AG360" s="23"/>
    </row>
    <row r="361" spans="1:33" ht="13.5" customHeight="1" x14ac:dyDescent="0.35">
      <c r="A361" s="1"/>
      <c r="B361" s="5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87"/>
      <c r="U361" s="87"/>
      <c r="V361" s="10"/>
      <c r="W361" s="87"/>
      <c r="X361" s="87"/>
      <c r="Y361" s="19"/>
      <c r="Z361" s="23"/>
      <c r="AA361" s="10"/>
      <c r="AB361" s="10"/>
      <c r="AC361" s="10"/>
      <c r="AD361" s="10"/>
      <c r="AE361" s="10"/>
      <c r="AF361" s="19"/>
      <c r="AG361" s="23"/>
    </row>
    <row r="362" spans="1:33" ht="13.5" customHeight="1" x14ac:dyDescent="0.35">
      <c r="A362" s="1"/>
      <c r="B362" s="5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87"/>
      <c r="U362" s="87"/>
      <c r="V362" s="10"/>
      <c r="W362" s="87"/>
      <c r="X362" s="87"/>
      <c r="Y362" s="19"/>
      <c r="Z362" s="23"/>
      <c r="AA362" s="10"/>
      <c r="AB362" s="10"/>
      <c r="AC362" s="10"/>
      <c r="AD362" s="10"/>
      <c r="AE362" s="10"/>
      <c r="AF362" s="19"/>
      <c r="AG362" s="23"/>
    </row>
    <row r="363" spans="1:33" ht="13.5" customHeight="1" x14ac:dyDescent="0.35">
      <c r="A363" s="1"/>
      <c r="B363" s="5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87"/>
      <c r="U363" s="87"/>
      <c r="V363" s="10"/>
      <c r="W363" s="87"/>
      <c r="X363" s="87"/>
      <c r="Y363" s="19"/>
      <c r="Z363" s="23"/>
      <c r="AA363" s="10"/>
      <c r="AB363" s="10"/>
      <c r="AC363" s="10"/>
      <c r="AD363" s="10"/>
      <c r="AE363" s="10"/>
      <c r="AF363" s="19"/>
      <c r="AG363" s="23"/>
    </row>
    <row r="364" spans="1:33" ht="13.5" customHeight="1" x14ac:dyDescent="0.35">
      <c r="A364" s="1"/>
      <c r="B364" s="5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87"/>
      <c r="U364" s="87"/>
      <c r="V364" s="10"/>
      <c r="W364" s="87"/>
      <c r="X364" s="87"/>
      <c r="Y364" s="19"/>
      <c r="Z364" s="23"/>
      <c r="AA364" s="10"/>
      <c r="AB364" s="10"/>
      <c r="AC364" s="10"/>
      <c r="AD364" s="10"/>
      <c r="AE364" s="10"/>
      <c r="AF364" s="19"/>
      <c r="AG364" s="23"/>
    </row>
    <row r="365" spans="1:33" ht="13.5" customHeight="1" x14ac:dyDescent="0.35">
      <c r="A365" s="1"/>
      <c r="B365" s="5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87"/>
      <c r="U365" s="87"/>
      <c r="V365" s="10"/>
      <c r="W365" s="87"/>
      <c r="X365" s="87"/>
      <c r="Y365" s="19"/>
      <c r="Z365" s="23"/>
      <c r="AA365" s="10"/>
      <c r="AB365" s="10"/>
      <c r="AC365" s="10"/>
      <c r="AD365" s="10"/>
      <c r="AE365" s="10"/>
      <c r="AF365" s="19"/>
      <c r="AG365" s="23"/>
    </row>
    <row r="366" spans="1:33" ht="13.5" customHeight="1" x14ac:dyDescent="0.35">
      <c r="A366" s="1"/>
      <c r="B366" s="5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87"/>
      <c r="U366" s="87"/>
      <c r="V366" s="10"/>
      <c r="W366" s="87"/>
      <c r="X366" s="87"/>
      <c r="Y366" s="19"/>
      <c r="Z366" s="23"/>
      <c r="AA366" s="10"/>
      <c r="AB366" s="10"/>
      <c r="AC366" s="10"/>
      <c r="AD366" s="10"/>
      <c r="AE366" s="10"/>
      <c r="AF366" s="19"/>
      <c r="AG366" s="23"/>
    </row>
    <row r="367" spans="1:33" ht="13.5" customHeight="1" x14ac:dyDescent="0.35">
      <c r="A367" s="1"/>
      <c r="B367" s="5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87"/>
      <c r="U367" s="87"/>
      <c r="V367" s="10"/>
      <c r="W367" s="87"/>
      <c r="X367" s="87"/>
      <c r="Y367" s="19"/>
      <c r="Z367" s="23"/>
      <c r="AA367" s="10"/>
      <c r="AB367" s="10"/>
      <c r="AC367" s="10"/>
      <c r="AD367" s="10"/>
      <c r="AE367" s="10"/>
      <c r="AF367" s="19"/>
      <c r="AG367" s="23"/>
    </row>
    <row r="368" spans="1:33" ht="13.5" customHeight="1" x14ac:dyDescent="0.35">
      <c r="A368" s="1"/>
      <c r="B368" s="5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87"/>
      <c r="U368" s="87"/>
      <c r="V368" s="10"/>
      <c r="W368" s="87"/>
      <c r="X368" s="87"/>
      <c r="Y368" s="19"/>
      <c r="Z368" s="23"/>
      <c r="AA368" s="10"/>
      <c r="AB368" s="10"/>
      <c r="AC368" s="10"/>
      <c r="AD368" s="10"/>
      <c r="AE368" s="10"/>
      <c r="AF368" s="19"/>
      <c r="AG368" s="23"/>
    </row>
    <row r="369" spans="1:33" ht="13.5" customHeight="1" x14ac:dyDescent="0.35">
      <c r="A369" s="1"/>
      <c r="B369" s="5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87"/>
      <c r="U369" s="87"/>
      <c r="V369" s="10"/>
      <c r="W369" s="87"/>
      <c r="X369" s="87"/>
      <c r="Y369" s="19"/>
      <c r="Z369" s="23"/>
      <c r="AA369" s="10"/>
      <c r="AB369" s="10"/>
      <c r="AC369" s="10"/>
      <c r="AD369" s="10"/>
      <c r="AE369" s="10"/>
      <c r="AF369" s="19"/>
      <c r="AG369" s="23"/>
    </row>
    <row r="370" spans="1:33" ht="13.5" customHeight="1" x14ac:dyDescent="0.35">
      <c r="A370" s="1"/>
      <c r="B370" s="5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87"/>
      <c r="U370" s="87"/>
      <c r="V370" s="10"/>
      <c r="W370" s="87"/>
      <c r="X370" s="87"/>
      <c r="Y370" s="19"/>
      <c r="Z370" s="23"/>
      <c r="AA370" s="10"/>
      <c r="AB370" s="10"/>
      <c r="AC370" s="10"/>
      <c r="AD370" s="10"/>
      <c r="AE370" s="10"/>
      <c r="AF370" s="19"/>
      <c r="AG370" s="23"/>
    </row>
    <row r="371" spans="1:33" ht="13.5" customHeight="1" x14ac:dyDescent="0.35">
      <c r="A371" s="1"/>
      <c r="B371" s="5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87"/>
      <c r="U371" s="87"/>
      <c r="V371" s="10"/>
      <c r="W371" s="87"/>
      <c r="X371" s="87"/>
      <c r="Y371" s="19"/>
      <c r="Z371" s="23"/>
      <c r="AA371" s="10"/>
      <c r="AB371" s="10"/>
      <c r="AC371" s="10"/>
      <c r="AD371" s="10"/>
      <c r="AE371" s="10"/>
      <c r="AF371" s="19"/>
      <c r="AG371" s="23"/>
    </row>
    <row r="372" spans="1:33" ht="13.5" customHeight="1" x14ac:dyDescent="0.35">
      <c r="A372" s="1"/>
      <c r="B372" s="5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87"/>
      <c r="U372" s="87"/>
      <c r="V372" s="10"/>
      <c r="W372" s="87"/>
      <c r="X372" s="87"/>
      <c r="Y372" s="19"/>
      <c r="Z372" s="23"/>
      <c r="AA372" s="10"/>
      <c r="AB372" s="10"/>
      <c r="AC372" s="10"/>
      <c r="AD372" s="10"/>
      <c r="AE372" s="10"/>
      <c r="AF372" s="19"/>
      <c r="AG372" s="23"/>
    </row>
    <row r="373" spans="1:33" ht="13.5" customHeight="1" x14ac:dyDescent="0.35">
      <c r="A373" s="1"/>
      <c r="B373" s="5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87"/>
      <c r="U373" s="87"/>
      <c r="V373" s="10"/>
      <c r="W373" s="87"/>
      <c r="X373" s="87"/>
      <c r="Y373" s="19"/>
      <c r="Z373" s="23"/>
      <c r="AA373" s="10"/>
      <c r="AB373" s="10"/>
      <c r="AC373" s="10"/>
      <c r="AD373" s="10"/>
      <c r="AE373" s="10"/>
      <c r="AF373" s="19"/>
      <c r="AG373" s="23"/>
    </row>
    <row r="374" spans="1:33" ht="13.5" customHeight="1" x14ac:dyDescent="0.35">
      <c r="A374" s="1"/>
      <c r="B374" s="5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87"/>
      <c r="U374" s="87"/>
      <c r="V374" s="10"/>
      <c r="W374" s="87"/>
      <c r="X374" s="87"/>
      <c r="Y374" s="19"/>
      <c r="Z374" s="23"/>
      <c r="AA374" s="10"/>
      <c r="AB374" s="10"/>
      <c r="AC374" s="10"/>
      <c r="AD374" s="10"/>
      <c r="AE374" s="10"/>
      <c r="AF374" s="19"/>
      <c r="AG374" s="23"/>
    </row>
    <row r="375" spans="1:33" ht="13.5" customHeight="1" x14ac:dyDescent="0.35">
      <c r="A375" s="1"/>
      <c r="B375" s="5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87"/>
      <c r="U375" s="87"/>
      <c r="V375" s="10"/>
      <c r="W375" s="87"/>
      <c r="X375" s="87"/>
      <c r="Y375" s="19"/>
      <c r="Z375" s="23"/>
      <c r="AA375" s="10"/>
      <c r="AB375" s="10"/>
      <c r="AC375" s="10"/>
      <c r="AD375" s="10"/>
      <c r="AE375" s="10"/>
      <c r="AF375" s="19"/>
      <c r="AG375" s="23"/>
    </row>
    <row r="376" spans="1:33" ht="13.5" customHeight="1" x14ac:dyDescent="0.35">
      <c r="A376" s="1"/>
      <c r="B376" s="5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87"/>
      <c r="U376" s="87"/>
      <c r="V376" s="10"/>
      <c r="W376" s="87"/>
      <c r="X376" s="87"/>
      <c r="Y376" s="19"/>
      <c r="Z376" s="23"/>
      <c r="AA376" s="10"/>
      <c r="AB376" s="10"/>
      <c r="AC376" s="10"/>
      <c r="AD376" s="10"/>
      <c r="AE376" s="10"/>
      <c r="AF376" s="19"/>
      <c r="AG376" s="23"/>
    </row>
    <row r="377" spans="1:33" ht="13.5" customHeight="1" x14ac:dyDescent="0.35">
      <c r="A377" s="1"/>
      <c r="B377" s="5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87"/>
      <c r="U377" s="87"/>
      <c r="V377" s="10"/>
      <c r="W377" s="87"/>
      <c r="X377" s="87"/>
      <c r="Y377" s="19"/>
      <c r="Z377" s="23"/>
      <c r="AA377" s="10"/>
      <c r="AB377" s="10"/>
      <c r="AC377" s="10"/>
      <c r="AD377" s="10"/>
      <c r="AE377" s="10"/>
      <c r="AF377" s="19"/>
      <c r="AG377" s="23"/>
    </row>
    <row r="378" spans="1:33" ht="13.5" customHeight="1" x14ac:dyDescent="0.35">
      <c r="A378" s="1"/>
      <c r="B378" s="5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87"/>
      <c r="U378" s="87"/>
      <c r="V378" s="10"/>
      <c r="W378" s="87"/>
      <c r="X378" s="87"/>
      <c r="Y378" s="19"/>
      <c r="Z378" s="23"/>
      <c r="AA378" s="10"/>
      <c r="AB378" s="10"/>
      <c r="AC378" s="10"/>
      <c r="AD378" s="10"/>
      <c r="AE378" s="10"/>
      <c r="AF378" s="19"/>
      <c r="AG378" s="23"/>
    </row>
    <row r="379" spans="1:33" ht="13.5" customHeight="1" x14ac:dyDescent="0.35">
      <c r="A379" s="1"/>
      <c r="B379" s="5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87"/>
      <c r="U379" s="87"/>
      <c r="V379" s="10"/>
      <c r="W379" s="87"/>
      <c r="X379" s="87"/>
      <c r="Y379" s="19"/>
      <c r="Z379" s="23"/>
      <c r="AA379" s="10"/>
      <c r="AB379" s="10"/>
      <c r="AC379" s="10"/>
      <c r="AD379" s="10"/>
      <c r="AE379" s="10"/>
      <c r="AF379" s="19"/>
      <c r="AG379" s="23"/>
    </row>
    <row r="380" spans="1:33" ht="13.5" customHeight="1" x14ac:dyDescent="0.35">
      <c r="A380" s="1"/>
      <c r="B380" s="5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87"/>
      <c r="U380" s="87"/>
      <c r="V380" s="10"/>
      <c r="W380" s="87"/>
      <c r="X380" s="87"/>
      <c r="Y380" s="19"/>
      <c r="Z380" s="23"/>
      <c r="AA380" s="10"/>
      <c r="AB380" s="10"/>
      <c r="AC380" s="10"/>
      <c r="AD380" s="10"/>
      <c r="AE380" s="10"/>
      <c r="AF380" s="19"/>
      <c r="AG380" s="23"/>
    </row>
    <row r="381" spans="1:33" ht="13.5" customHeight="1" x14ac:dyDescent="0.35">
      <c r="A381" s="1"/>
      <c r="B381" s="5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87"/>
      <c r="U381" s="87"/>
      <c r="V381" s="10"/>
      <c r="W381" s="87"/>
      <c r="X381" s="87"/>
      <c r="Y381" s="19"/>
      <c r="Z381" s="23"/>
      <c r="AA381" s="10"/>
      <c r="AB381" s="10"/>
      <c r="AC381" s="10"/>
      <c r="AD381" s="10"/>
      <c r="AE381" s="10"/>
      <c r="AF381" s="19"/>
      <c r="AG381" s="23"/>
    </row>
    <row r="382" spans="1:33" ht="13.5" customHeight="1" x14ac:dyDescent="0.35">
      <c r="A382" s="1"/>
      <c r="B382" s="5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87"/>
      <c r="U382" s="87"/>
      <c r="V382" s="10"/>
      <c r="W382" s="87"/>
      <c r="X382" s="87"/>
      <c r="Y382" s="19"/>
      <c r="Z382" s="23"/>
      <c r="AA382" s="10"/>
      <c r="AB382" s="10"/>
      <c r="AC382" s="10"/>
      <c r="AD382" s="10"/>
      <c r="AE382" s="10"/>
      <c r="AF382" s="19"/>
      <c r="AG382" s="23"/>
    </row>
    <row r="383" spans="1:33" ht="13.5" customHeight="1" x14ac:dyDescent="0.35">
      <c r="A383" s="1"/>
      <c r="B383" s="5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87"/>
      <c r="U383" s="87"/>
      <c r="V383" s="10"/>
      <c r="W383" s="87"/>
      <c r="X383" s="87"/>
      <c r="Y383" s="19"/>
      <c r="Z383" s="23"/>
      <c r="AA383" s="10"/>
      <c r="AB383" s="10"/>
      <c r="AC383" s="10"/>
      <c r="AD383" s="10"/>
      <c r="AE383" s="10"/>
      <c r="AF383" s="19"/>
      <c r="AG383" s="23"/>
    </row>
    <row r="384" spans="1:33" ht="13.5" customHeight="1" x14ac:dyDescent="0.35">
      <c r="A384" s="1"/>
      <c r="B384" s="5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87"/>
      <c r="U384" s="87"/>
      <c r="V384" s="10"/>
      <c r="W384" s="87"/>
      <c r="X384" s="87"/>
      <c r="Y384" s="19"/>
      <c r="Z384" s="23"/>
      <c r="AA384" s="10"/>
      <c r="AB384" s="10"/>
      <c r="AC384" s="10"/>
      <c r="AD384" s="10"/>
      <c r="AE384" s="10"/>
      <c r="AF384" s="19"/>
      <c r="AG384" s="23"/>
    </row>
    <row r="385" spans="1:33" ht="13.5" customHeight="1" x14ac:dyDescent="0.35">
      <c r="A385" s="1"/>
      <c r="B385" s="5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87"/>
      <c r="U385" s="87"/>
      <c r="V385" s="10"/>
      <c r="W385" s="87"/>
      <c r="X385" s="87"/>
      <c r="Y385" s="19"/>
      <c r="Z385" s="23"/>
      <c r="AA385" s="10"/>
      <c r="AB385" s="10"/>
      <c r="AC385" s="10"/>
      <c r="AD385" s="10"/>
      <c r="AE385" s="10"/>
      <c r="AF385" s="19"/>
      <c r="AG385" s="23"/>
    </row>
    <row r="386" spans="1:33" ht="13.5" customHeight="1" x14ac:dyDescent="0.35">
      <c r="A386" s="1"/>
      <c r="B386" s="5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87"/>
      <c r="U386" s="87"/>
      <c r="V386" s="10"/>
      <c r="W386" s="87"/>
      <c r="X386" s="87"/>
      <c r="Y386" s="19"/>
      <c r="Z386" s="23"/>
      <c r="AA386" s="10"/>
      <c r="AB386" s="10"/>
      <c r="AC386" s="10"/>
      <c r="AD386" s="10"/>
      <c r="AE386" s="10"/>
      <c r="AF386" s="19"/>
      <c r="AG386" s="23"/>
    </row>
    <row r="387" spans="1:33" ht="13.5" customHeight="1" x14ac:dyDescent="0.35">
      <c r="A387" s="1"/>
      <c r="B387" s="5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87"/>
      <c r="U387" s="87"/>
      <c r="V387" s="10"/>
      <c r="W387" s="87"/>
      <c r="X387" s="87"/>
      <c r="Y387" s="19"/>
      <c r="Z387" s="23"/>
      <c r="AA387" s="10"/>
      <c r="AB387" s="10"/>
      <c r="AC387" s="10"/>
      <c r="AD387" s="10"/>
      <c r="AE387" s="10"/>
      <c r="AF387" s="19"/>
      <c r="AG387" s="23"/>
    </row>
    <row r="388" spans="1:33" ht="13.5" customHeight="1" x14ac:dyDescent="0.35">
      <c r="A388" s="1"/>
      <c r="B388" s="5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87"/>
      <c r="U388" s="87"/>
      <c r="V388" s="10"/>
      <c r="W388" s="87"/>
      <c r="X388" s="87"/>
      <c r="Y388" s="19"/>
      <c r="Z388" s="23"/>
      <c r="AA388" s="10"/>
      <c r="AB388" s="10"/>
      <c r="AC388" s="10"/>
      <c r="AD388" s="10"/>
      <c r="AE388" s="10"/>
      <c r="AF388" s="19"/>
      <c r="AG388" s="23"/>
    </row>
    <row r="389" spans="1:33" ht="13.5" customHeight="1" x14ac:dyDescent="0.35">
      <c r="A389" s="1"/>
      <c r="B389" s="5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87"/>
      <c r="U389" s="87"/>
      <c r="V389" s="10"/>
      <c r="W389" s="87"/>
      <c r="X389" s="87"/>
      <c r="Y389" s="19"/>
      <c r="Z389" s="23"/>
      <c r="AA389" s="10"/>
      <c r="AB389" s="10"/>
      <c r="AC389" s="10"/>
      <c r="AD389" s="10"/>
      <c r="AE389" s="10"/>
      <c r="AF389" s="19"/>
      <c r="AG389" s="23"/>
    </row>
    <row r="390" spans="1:33" ht="13.5" customHeight="1" x14ac:dyDescent="0.35">
      <c r="A390" s="1"/>
      <c r="B390" s="5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87"/>
      <c r="U390" s="87"/>
      <c r="V390" s="10"/>
      <c r="W390" s="87"/>
      <c r="X390" s="87"/>
      <c r="Y390" s="19"/>
      <c r="Z390" s="23"/>
      <c r="AA390" s="10"/>
      <c r="AB390" s="10"/>
      <c r="AC390" s="10"/>
      <c r="AD390" s="10"/>
      <c r="AE390" s="10"/>
      <c r="AF390" s="19"/>
      <c r="AG390" s="23"/>
    </row>
    <row r="391" spans="1:33" ht="13.5" customHeight="1" x14ac:dyDescent="0.35">
      <c r="A391" s="1"/>
      <c r="B391" s="5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87"/>
      <c r="U391" s="87"/>
      <c r="V391" s="10"/>
      <c r="W391" s="87"/>
      <c r="X391" s="87"/>
      <c r="Y391" s="19"/>
      <c r="Z391" s="23"/>
      <c r="AA391" s="10"/>
      <c r="AB391" s="10"/>
      <c r="AC391" s="10"/>
      <c r="AD391" s="10"/>
      <c r="AE391" s="10"/>
      <c r="AF391" s="19"/>
      <c r="AG391" s="23"/>
    </row>
    <row r="392" spans="1:33" ht="13.5" customHeight="1" x14ac:dyDescent="0.35">
      <c r="A392" s="1"/>
      <c r="B392" s="5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87"/>
      <c r="U392" s="87"/>
      <c r="V392" s="10"/>
      <c r="W392" s="87"/>
      <c r="X392" s="87"/>
      <c r="Y392" s="19"/>
      <c r="Z392" s="23"/>
      <c r="AA392" s="10"/>
      <c r="AB392" s="10"/>
      <c r="AC392" s="10"/>
      <c r="AD392" s="10"/>
      <c r="AE392" s="10"/>
      <c r="AF392" s="19"/>
      <c r="AG392" s="23"/>
    </row>
    <row r="393" spans="1:33" ht="13.5" customHeight="1" x14ac:dyDescent="0.35">
      <c r="A393" s="1"/>
      <c r="B393" s="5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87"/>
      <c r="U393" s="87"/>
      <c r="V393" s="10"/>
      <c r="W393" s="87"/>
      <c r="X393" s="87"/>
      <c r="Y393" s="19"/>
      <c r="Z393" s="23"/>
      <c r="AA393" s="10"/>
      <c r="AB393" s="10"/>
      <c r="AC393" s="10"/>
      <c r="AD393" s="10"/>
      <c r="AE393" s="10"/>
      <c r="AF393" s="19"/>
      <c r="AG393" s="23"/>
    </row>
    <row r="394" spans="1:33" ht="13.5" customHeight="1" x14ac:dyDescent="0.35">
      <c r="A394" s="1"/>
      <c r="B394" s="5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87"/>
      <c r="U394" s="87"/>
      <c r="V394" s="10"/>
      <c r="W394" s="87"/>
      <c r="X394" s="87"/>
      <c r="Y394" s="19"/>
      <c r="Z394" s="23"/>
      <c r="AA394" s="10"/>
      <c r="AB394" s="10"/>
      <c r="AC394" s="10"/>
      <c r="AD394" s="10"/>
      <c r="AE394" s="10"/>
      <c r="AF394" s="19"/>
      <c r="AG394" s="23"/>
    </row>
    <row r="395" spans="1:33" ht="13.5" customHeight="1" x14ac:dyDescent="0.35">
      <c r="A395" s="1"/>
      <c r="B395" s="5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87"/>
      <c r="U395" s="87"/>
      <c r="V395" s="10"/>
      <c r="W395" s="87"/>
      <c r="X395" s="87"/>
      <c r="Y395" s="19"/>
      <c r="Z395" s="23"/>
      <c r="AA395" s="10"/>
      <c r="AB395" s="10"/>
      <c r="AC395" s="10"/>
      <c r="AD395" s="10"/>
      <c r="AE395" s="10"/>
      <c r="AF395" s="19"/>
      <c r="AG395" s="23"/>
    </row>
    <row r="396" spans="1:33" ht="13.5" customHeight="1" x14ac:dyDescent="0.35">
      <c r="A396" s="1"/>
      <c r="B396" s="5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87"/>
      <c r="U396" s="87"/>
      <c r="V396" s="10"/>
      <c r="W396" s="87"/>
      <c r="X396" s="87"/>
      <c r="Y396" s="19"/>
      <c r="Z396" s="23"/>
      <c r="AA396" s="10"/>
      <c r="AB396" s="10"/>
      <c r="AC396" s="10"/>
      <c r="AD396" s="10"/>
      <c r="AE396" s="10"/>
      <c r="AF396" s="19"/>
      <c r="AG396" s="23"/>
    </row>
    <row r="397" spans="1:33" ht="13.5" customHeight="1" x14ac:dyDescent="0.35">
      <c r="A397" s="1"/>
      <c r="B397" s="5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87"/>
      <c r="U397" s="87"/>
      <c r="V397" s="10"/>
      <c r="W397" s="87"/>
      <c r="X397" s="87"/>
      <c r="Y397" s="19"/>
      <c r="Z397" s="23"/>
      <c r="AA397" s="10"/>
      <c r="AB397" s="10"/>
      <c r="AC397" s="10"/>
      <c r="AD397" s="10"/>
      <c r="AE397" s="10"/>
      <c r="AF397" s="19"/>
      <c r="AG397" s="23"/>
    </row>
    <row r="398" spans="1:33" ht="13.5" customHeight="1" x14ac:dyDescent="0.35">
      <c r="A398" s="1"/>
      <c r="B398" s="5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87"/>
      <c r="U398" s="87"/>
      <c r="V398" s="10"/>
      <c r="W398" s="87"/>
      <c r="X398" s="87"/>
      <c r="Y398" s="19"/>
      <c r="Z398" s="23"/>
      <c r="AA398" s="10"/>
      <c r="AB398" s="10"/>
      <c r="AC398" s="10"/>
      <c r="AD398" s="10"/>
      <c r="AE398" s="10"/>
      <c r="AF398" s="19"/>
      <c r="AG398" s="23"/>
    </row>
    <row r="399" spans="1:33" ht="13.5" customHeight="1" x14ac:dyDescent="0.35">
      <c r="A399" s="1"/>
      <c r="B399" s="5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87"/>
      <c r="U399" s="87"/>
      <c r="V399" s="10"/>
      <c r="W399" s="87"/>
      <c r="X399" s="87"/>
      <c r="Y399" s="19"/>
      <c r="Z399" s="23"/>
      <c r="AA399" s="10"/>
      <c r="AB399" s="10"/>
      <c r="AC399" s="10"/>
      <c r="AD399" s="10"/>
      <c r="AE399" s="10"/>
      <c r="AF399" s="19"/>
      <c r="AG399" s="23"/>
    </row>
    <row r="400" spans="1:33" ht="13.5" customHeight="1" x14ac:dyDescent="0.35">
      <c r="A400" s="1"/>
      <c r="B400" s="5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87"/>
      <c r="U400" s="87"/>
      <c r="V400" s="10"/>
      <c r="W400" s="87"/>
      <c r="X400" s="87"/>
      <c r="Y400" s="19"/>
      <c r="Z400" s="23"/>
      <c r="AA400" s="10"/>
      <c r="AB400" s="10"/>
      <c r="AC400" s="10"/>
      <c r="AD400" s="10"/>
      <c r="AE400" s="10"/>
      <c r="AF400" s="19"/>
      <c r="AG400" s="23"/>
    </row>
    <row r="401" spans="1:33" ht="13.5" customHeight="1" x14ac:dyDescent="0.35">
      <c r="A401" s="1"/>
      <c r="B401" s="5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87"/>
      <c r="U401" s="87"/>
      <c r="V401" s="10"/>
      <c r="W401" s="87"/>
      <c r="X401" s="87"/>
      <c r="Y401" s="19"/>
      <c r="Z401" s="23"/>
      <c r="AA401" s="10"/>
      <c r="AB401" s="10"/>
      <c r="AC401" s="10"/>
      <c r="AD401" s="10"/>
      <c r="AE401" s="10"/>
      <c r="AF401" s="19"/>
      <c r="AG401" s="23"/>
    </row>
    <row r="402" spans="1:33" ht="13.5" customHeight="1" x14ac:dyDescent="0.35">
      <c r="A402" s="1"/>
      <c r="B402" s="5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87"/>
      <c r="U402" s="87"/>
      <c r="V402" s="10"/>
      <c r="W402" s="87"/>
      <c r="X402" s="87"/>
      <c r="Y402" s="19"/>
      <c r="Z402" s="23"/>
      <c r="AA402" s="10"/>
      <c r="AB402" s="10"/>
      <c r="AC402" s="10"/>
      <c r="AD402" s="10"/>
      <c r="AE402" s="10"/>
      <c r="AF402" s="19"/>
      <c r="AG402" s="23"/>
    </row>
    <row r="403" spans="1:33" ht="13.5" customHeight="1" x14ac:dyDescent="0.35">
      <c r="A403" s="1"/>
      <c r="B403" s="5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87"/>
      <c r="U403" s="87"/>
      <c r="V403" s="10"/>
      <c r="W403" s="87"/>
      <c r="X403" s="87"/>
      <c r="Y403" s="19"/>
      <c r="Z403" s="23"/>
      <c r="AA403" s="10"/>
      <c r="AB403" s="10"/>
      <c r="AC403" s="10"/>
      <c r="AD403" s="10"/>
      <c r="AE403" s="10"/>
      <c r="AF403" s="19"/>
      <c r="AG403" s="23"/>
    </row>
    <row r="404" spans="1:33" ht="13.5" customHeight="1" x14ac:dyDescent="0.35">
      <c r="A404" s="1"/>
      <c r="B404" s="5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87"/>
      <c r="U404" s="87"/>
      <c r="V404" s="10"/>
      <c r="W404" s="87"/>
      <c r="X404" s="87"/>
      <c r="Y404" s="19"/>
      <c r="Z404" s="23"/>
      <c r="AA404" s="10"/>
      <c r="AB404" s="10"/>
      <c r="AC404" s="10"/>
      <c r="AD404" s="10"/>
      <c r="AE404" s="10"/>
      <c r="AF404" s="19"/>
      <c r="AG404" s="23"/>
    </row>
    <row r="405" spans="1:33" ht="13.5" customHeight="1" x14ac:dyDescent="0.35">
      <c r="A405" s="1"/>
      <c r="B405" s="5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87"/>
      <c r="U405" s="87"/>
      <c r="V405" s="10"/>
      <c r="W405" s="87"/>
      <c r="X405" s="87"/>
      <c r="Y405" s="19"/>
      <c r="Z405" s="23"/>
      <c r="AA405" s="10"/>
      <c r="AB405" s="10"/>
      <c r="AC405" s="10"/>
      <c r="AD405" s="10"/>
      <c r="AE405" s="10"/>
      <c r="AF405" s="19"/>
      <c r="AG405" s="23"/>
    </row>
    <row r="406" spans="1:33" ht="13.5" customHeight="1" x14ac:dyDescent="0.35">
      <c r="A406" s="1"/>
      <c r="B406" s="5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87"/>
      <c r="U406" s="87"/>
      <c r="V406" s="10"/>
      <c r="W406" s="87"/>
      <c r="X406" s="87"/>
      <c r="Y406" s="19"/>
      <c r="Z406" s="23"/>
      <c r="AA406" s="10"/>
      <c r="AB406" s="10"/>
      <c r="AC406" s="10"/>
      <c r="AD406" s="10"/>
      <c r="AE406" s="10"/>
      <c r="AF406" s="19"/>
      <c r="AG406" s="23"/>
    </row>
    <row r="407" spans="1:33" ht="13.5" customHeight="1" x14ac:dyDescent="0.35">
      <c r="A407" s="1"/>
      <c r="B407" s="5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87"/>
      <c r="U407" s="87"/>
      <c r="V407" s="10"/>
      <c r="W407" s="87"/>
      <c r="X407" s="87"/>
      <c r="Y407" s="19"/>
      <c r="Z407" s="23"/>
      <c r="AA407" s="10"/>
      <c r="AB407" s="10"/>
      <c r="AC407" s="10"/>
      <c r="AD407" s="10"/>
      <c r="AE407" s="10"/>
      <c r="AF407" s="19"/>
      <c r="AG407" s="23"/>
    </row>
    <row r="408" spans="1:33" ht="13.5" customHeight="1" x14ac:dyDescent="0.35">
      <c r="A408" s="1"/>
      <c r="B408" s="5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87"/>
      <c r="U408" s="87"/>
      <c r="V408" s="10"/>
      <c r="W408" s="87"/>
      <c r="X408" s="87"/>
      <c r="Y408" s="19"/>
      <c r="Z408" s="23"/>
      <c r="AA408" s="10"/>
      <c r="AB408" s="10"/>
      <c r="AC408" s="10"/>
      <c r="AD408" s="10"/>
      <c r="AE408" s="10"/>
      <c r="AF408" s="19"/>
      <c r="AG408" s="23"/>
    </row>
    <row r="409" spans="1:33" ht="13.5" customHeight="1" x14ac:dyDescent="0.35">
      <c r="A409" s="1"/>
      <c r="B409" s="5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87"/>
      <c r="U409" s="87"/>
      <c r="V409" s="10"/>
      <c r="W409" s="87"/>
      <c r="X409" s="87"/>
      <c r="Y409" s="19"/>
      <c r="Z409" s="23"/>
      <c r="AA409" s="10"/>
      <c r="AB409" s="10"/>
      <c r="AC409" s="10"/>
      <c r="AD409" s="10"/>
      <c r="AE409" s="10"/>
      <c r="AF409" s="19"/>
      <c r="AG409" s="23"/>
    </row>
    <row r="410" spans="1:33" ht="13.5" customHeight="1" x14ac:dyDescent="0.35">
      <c r="A410" s="1"/>
      <c r="B410" s="5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87"/>
      <c r="U410" s="87"/>
      <c r="V410" s="10"/>
      <c r="W410" s="87"/>
      <c r="X410" s="87"/>
      <c r="Y410" s="19"/>
      <c r="Z410" s="23"/>
      <c r="AA410" s="10"/>
      <c r="AB410" s="10"/>
      <c r="AC410" s="10"/>
      <c r="AD410" s="10"/>
      <c r="AE410" s="10"/>
      <c r="AF410" s="19"/>
      <c r="AG410" s="23"/>
    </row>
    <row r="411" spans="1:33" ht="13.5" customHeight="1" x14ac:dyDescent="0.35">
      <c r="A411" s="1"/>
      <c r="B411" s="5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87"/>
      <c r="U411" s="87"/>
      <c r="V411" s="10"/>
      <c r="W411" s="87"/>
      <c r="X411" s="87"/>
      <c r="Y411" s="19"/>
      <c r="Z411" s="23"/>
      <c r="AA411" s="10"/>
      <c r="AB411" s="10"/>
      <c r="AC411" s="10"/>
      <c r="AD411" s="10"/>
      <c r="AE411" s="10"/>
      <c r="AF411" s="19"/>
      <c r="AG411" s="23"/>
    </row>
    <row r="412" spans="1:33" ht="13.5" customHeight="1" x14ac:dyDescent="0.35">
      <c r="A412" s="1"/>
      <c r="B412" s="5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87"/>
      <c r="U412" s="87"/>
      <c r="V412" s="10"/>
      <c r="W412" s="87"/>
      <c r="X412" s="87"/>
      <c r="Y412" s="19"/>
      <c r="Z412" s="23"/>
      <c r="AA412" s="10"/>
      <c r="AB412" s="10"/>
      <c r="AC412" s="10"/>
      <c r="AD412" s="10"/>
      <c r="AE412" s="10"/>
      <c r="AF412" s="19"/>
      <c r="AG412" s="23"/>
    </row>
    <row r="413" spans="1:33" ht="13.5" customHeight="1" x14ac:dyDescent="0.35">
      <c r="A413" s="1"/>
      <c r="B413" s="5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87"/>
      <c r="U413" s="87"/>
      <c r="V413" s="10"/>
      <c r="W413" s="87"/>
      <c r="X413" s="87"/>
      <c r="Y413" s="19"/>
      <c r="Z413" s="23"/>
      <c r="AA413" s="10"/>
      <c r="AB413" s="10"/>
      <c r="AC413" s="10"/>
      <c r="AD413" s="10"/>
      <c r="AE413" s="10"/>
      <c r="AF413" s="19"/>
      <c r="AG413" s="23"/>
    </row>
    <row r="414" spans="1:33" ht="13.5" customHeight="1" x14ac:dyDescent="0.35">
      <c r="A414" s="1"/>
      <c r="B414" s="5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87"/>
      <c r="U414" s="87"/>
      <c r="V414" s="10"/>
      <c r="W414" s="87"/>
      <c r="X414" s="87"/>
      <c r="Y414" s="19"/>
      <c r="Z414" s="23"/>
      <c r="AA414" s="10"/>
      <c r="AB414" s="10"/>
      <c r="AC414" s="10"/>
      <c r="AD414" s="10"/>
      <c r="AE414" s="10"/>
      <c r="AF414" s="19"/>
      <c r="AG414" s="23"/>
    </row>
    <row r="415" spans="1:33" ht="13.5" customHeight="1" x14ac:dyDescent="0.35">
      <c r="A415" s="1"/>
      <c r="B415" s="5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87"/>
      <c r="U415" s="87"/>
      <c r="V415" s="10"/>
      <c r="W415" s="87"/>
      <c r="X415" s="87"/>
      <c r="Y415" s="19"/>
      <c r="Z415" s="23"/>
      <c r="AA415" s="10"/>
      <c r="AB415" s="10"/>
      <c r="AC415" s="10"/>
      <c r="AD415" s="10"/>
      <c r="AE415" s="10"/>
      <c r="AF415" s="19"/>
      <c r="AG415" s="23"/>
    </row>
    <row r="416" spans="1:33" ht="13.5" customHeight="1" x14ac:dyDescent="0.35">
      <c r="A416" s="1"/>
      <c r="B416" s="5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87"/>
      <c r="U416" s="87"/>
      <c r="V416" s="10"/>
      <c r="W416" s="87"/>
      <c r="X416" s="87"/>
      <c r="Y416" s="19"/>
      <c r="Z416" s="23"/>
      <c r="AA416" s="10"/>
      <c r="AB416" s="10"/>
      <c r="AC416" s="10"/>
      <c r="AD416" s="10"/>
      <c r="AE416" s="10"/>
      <c r="AF416" s="19"/>
      <c r="AG416" s="23"/>
    </row>
    <row r="417" spans="1:33" ht="13.5" customHeight="1" x14ac:dyDescent="0.35">
      <c r="A417" s="1"/>
      <c r="B417" s="5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87"/>
      <c r="U417" s="87"/>
      <c r="V417" s="10"/>
      <c r="W417" s="87"/>
      <c r="X417" s="87"/>
      <c r="Y417" s="19"/>
      <c r="Z417" s="23"/>
      <c r="AA417" s="10"/>
      <c r="AB417" s="10"/>
      <c r="AC417" s="10"/>
      <c r="AD417" s="10"/>
      <c r="AE417" s="10"/>
      <c r="AF417" s="19"/>
      <c r="AG417" s="23"/>
    </row>
    <row r="418" spans="1:33" ht="13.5" customHeight="1" x14ac:dyDescent="0.35">
      <c r="A418" s="1"/>
      <c r="B418" s="5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87"/>
      <c r="U418" s="87"/>
      <c r="V418" s="10"/>
      <c r="W418" s="87"/>
      <c r="X418" s="87"/>
      <c r="Y418" s="19"/>
      <c r="Z418" s="23"/>
      <c r="AA418" s="10"/>
      <c r="AB418" s="10"/>
      <c r="AC418" s="10"/>
      <c r="AD418" s="10"/>
      <c r="AE418" s="10"/>
      <c r="AF418" s="19"/>
      <c r="AG418" s="23"/>
    </row>
    <row r="419" spans="1:33" ht="13.5" customHeight="1" x14ac:dyDescent="0.35">
      <c r="A419" s="1"/>
      <c r="B419" s="5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87"/>
      <c r="U419" s="87"/>
      <c r="V419" s="10"/>
      <c r="W419" s="87"/>
      <c r="X419" s="87"/>
      <c r="Y419" s="19"/>
      <c r="Z419" s="23"/>
      <c r="AA419" s="10"/>
      <c r="AB419" s="10"/>
      <c r="AC419" s="10"/>
      <c r="AD419" s="10"/>
      <c r="AE419" s="10"/>
      <c r="AF419" s="19"/>
      <c r="AG419" s="23"/>
    </row>
    <row r="420" spans="1:33" ht="13.5" customHeight="1" x14ac:dyDescent="0.35">
      <c r="A420" s="1"/>
      <c r="B420" s="5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87"/>
      <c r="U420" s="87"/>
      <c r="V420" s="10"/>
      <c r="W420" s="87"/>
      <c r="X420" s="87"/>
      <c r="Y420" s="19"/>
      <c r="Z420" s="23"/>
      <c r="AA420" s="10"/>
      <c r="AB420" s="10"/>
      <c r="AC420" s="10"/>
      <c r="AD420" s="10"/>
      <c r="AE420" s="10"/>
      <c r="AF420" s="19"/>
      <c r="AG420" s="23"/>
    </row>
    <row r="421" spans="1:33" ht="13.5" customHeight="1" x14ac:dyDescent="0.35">
      <c r="A421" s="1"/>
      <c r="B421" s="5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87"/>
      <c r="U421" s="87"/>
      <c r="V421" s="10"/>
      <c r="W421" s="87"/>
      <c r="X421" s="87"/>
      <c r="Y421" s="19"/>
      <c r="Z421" s="23"/>
      <c r="AA421" s="10"/>
      <c r="AB421" s="10"/>
      <c r="AC421" s="10"/>
      <c r="AD421" s="10"/>
      <c r="AE421" s="10"/>
      <c r="AF421" s="19"/>
      <c r="AG421" s="23"/>
    </row>
    <row r="422" spans="1:33" ht="13.5" customHeight="1" x14ac:dyDescent="0.35">
      <c r="A422" s="1"/>
      <c r="B422" s="5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87"/>
      <c r="U422" s="87"/>
      <c r="V422" s="10"/>
      <c r="W422" s="87"/>
      <c r="X422" s="87"/>
      <c r="Y422" s="19"/>
      <c r="Z422" s="23"/>
      <c r="AA422" s="10"/>
      <c r="AB422" s="10"/>
      <c r="AC422" s="10"/>
      <c r="AD422" s="10"/>
      <c r="AE422" s="10"/>
      <c r="AF422" s="19"/>
      <c r="AG422" s="23"/>
    </row>
    <row r="423" spans="1:33" ht="13.5" customHeight="1" x14ac:dyDescent="0.35">
      <c r="A423" s="1"/>
      <c r="B423" s="5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87"/>
      <c r="U423" s="87"/>
      <c r="V423" s="10"/>
      <c r="W423" s="87"/>
      <c r="X423" s="87"/>
      <c r="Y423" s="19"/>
      <c r="Z423" s="23"/>
      <c r="AA423" s="10"/>
      <c r="AB423" s="10"/>
      <c r="AC423" s="10"/>
      <c r="AD423" s="10"/>
      <c r="AE423" s="10"/>
      <c r="AF423" s="19"/>
      <c r="AG423" s="23"/>
    </row>
    <row r="424" spans="1:33" ht="13.5" customHeight="1" x14ac:dyDescent="0.35">
      <c r="A424" s="1"/>
      <c r="B424" s="5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87"/>
      <c r="U424" s="87"/>
      <c r="V424" s="10"/>
      <c r="W424" s="87"/>
      <c r="X424" s="87"/>
      <c r="Y424" s="19"/>
      <c r="Z424" s="23"/>
      <c r="AA424" s="10"/>
      <c r="AB424" s="10"/>
      <c r="AC424" s="10"/>
      <c r="AD424" s="10"/>
      <c r="AE424" s="10"/>
      <c r="AF424" s="19"/>
      <c r="AG424" s="23"/>
    </row>
    <row r="425" spans="1:33" ht="13.5" customHeight="1" x14ac:dyDescent="0.35">
      <c r="A425" s="1"/>
      <c r="B425" s="5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87"/>
      <c r="U425" s="87"/>
      <c r="V425" s="10"/>
      <c r="W425" s="87"/>
      <c r="X425" s="87"/>
      <c r="Y425" s="19"/>
      <c r="Z425" s="23"/>
      <c r="AA425" s="10"/>
      <c r="AB425" s="10"/>
      <c r="AC425" s="10"/>
      <c r="AD425" s="10"/>
      <c r="AE425" s="10"/>
      <c r="AF425" s="19"/>
      <c r="AG425" s="23"/>
    </row>
    <row r="426" spans="1:33" ht="13.5" customHeight="1" x14ac:dyDescent="0.35">
      <c r="A426" s="1"/>
      <c r="B426" s="5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87"/>
      <c r="U426" s="87"/>
      <c r="V426" s="10"/>
      <c r="W426" s="87"/>
      <c r="X426" s="87"/>
      <c r="Y426" s="19"/>
      <c r="Z426" s="23"/>
      <c r="AA426" s="10"/>
      <c r="AB426" s="10"/>
      <c r="AC426" s="10"/>
      <c r="AD426" s="10"/>
      <c r="AE426" s="10"/>
      <c r="AF426" s="19"/>
      <c r="AG426" s="23"/>
    </row>
    <row r="427" spans="1:33" ht="13.5" customHeight="1" x14ac:dyDescent="0.35">
      <c r="A427" s="1"/>
      <c r="B427" s="5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87"/>
      <c r="U427" s="87"/>
      <c r="V427" s="10"/>
      <c r="W427" s="87"/>
      <c r="X427" s="87"/>
      <c r="Y427" s="19"/>
      <c r="Z427" s="23"/>
      <c r="AA427" s="10"/>
      <c r="AB427" s="10"/>
      <c r="AC427" s="10"/>
      <c r="AD427" s="10"/>
      <c r="AE427" s="10"/>
      <c r="AF427" s="19"/>
      <c r="AG427" s="23"/>
    </row>
    <row r="428" spans="1:33" ht="13.5" customHeight="1" x14ac:dyDescent="0.35">
      <c r="A428" s="1"/>
      <c r="B428" s="5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87"/>
      <c r="U428" s="87"/>
      <c r="V428" s="10"/>
      <c r="W428" s="87"/>
      <c r="X428" s="87"/>
      <c r="Y428" s="19"/>
      <c r="Z428" s="23"/>
      <c r="AA428" s="10"/>
      <c r="AB428" s="10"/>
      <c r="AC428" s="10"/>
      <c r="AD428" s="10"/>
      <c r="AE428" s="10"/>
      <c r="AF428" s="19"/>
      <c r="AG428" s="23"/>
    </row>
    <row r="429" spans="1:33" ht="13.5" customHeight="1" x14ac:dyDescent="0.35">
      <c r="A429" s="1"/>
      <c r="B429" s="5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87"/>
      <c r="U429" s="87"/>
      <c r="V429" s="10"/>
      <c r="W429" s="87"/>
      <c r="X429" s="87"/>
      <c r="Y429" s="19"/>
      <c r="Z429" s="23"/>
      <c r="AA429" s="10"/>
      <c r="AB429" s="10"/>
      <c r="AC429" s="10"/>
      <c r="AD429" s="10"/>
      <c r="AE429" s="10"/>
      <c r="AF429" s="19"/>
      <c r="AG429" s="23"/>
    </row>
    <row r="430" spans="1:33" ht="13.5" customHeight="1" x14ac:dyDescent="0.35">
      <c r="A430" s="1"/>
      <c r="B430" s="5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87"/>
      <c r="U430" s="87"/>
      <c r="V430" s="10"/>
      <c r="W430" s="87"/>
      <c r="X430" s="87"/>
      <c r="Y430" s="19"/>
      <c r="Z430" s="23"/>
      <c r="AA430" s="10"/>
      <c r="AB430" s="10"/>
      <c r="AC430" s="10"/>
      <c r="AD430" s="10"/>
      <c r="AE430" s="10"/>
      <c r="AF430" s="19"/>
      <c r="AG430" s="23"/>
    </row>
    <row r="431" spans="1:33" ht="13.5" customHeight="1" x14ac:dyDescent="0.35">
      <c r="A431" s="1"/>
      <c r="B431" s="5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87"/>
      <c r="U431" s="87"/>
      <c r="V431" s="10"/>
      <c r="W431" s="87"/>
      <c r="X431" s="87"/>
      <c r="Y431" s="19"/>
      <c r="Z431" s="23"/>
      <c r="AA431" s="10"/>
      <c r="AB431" s="10"/>
      <c r="AC431" s="10"/>
      <c r="AD431" s="10"/>
      <c r="AE431" s="10"/>
      <c r="AF431" s="19"/>
      <c r="AG431" s="23"/>
    </row>
    <row r="432" spans="1:33" ht="13.5" customHeight="1" x14ac:dyDescent="0.35">
      <c r="A432" s="1"/>
      <c r="B432" s="5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87"/>
      <c r="U432" s="87"/>
      <c r="V432" s="10"/>
      <c r="W432" s="87"/>
      <c r="X432" s="87"/>
      <c r="Y432" s="19"/>
      <c r="Z432" s="23"/>
      <c r="AA432" s="10"/>
      <c r="AB432" s="10"/>
      <c r="AC432" s="10"/>
      <c r="AD432" s="10"/>
      <c r="AE432" s="10"/>
      <c r="AF432" s="19"/>
      <c r="AG432" s="23"/>
    </row>
    <row r="433" spans="1:33" ht="13.5" customHeight="1" x14ac:dyDescent="0.35">
      <c r="A433" s="1"/>
      <c r="B433" s="5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87"/>
      <c r="U433" s="87"/>
      <c r="V433" s="10"/>
      <c r="W433" s="87"/>
      <c r="X433" s="87"/>
      <c r="Y433" s="19"/>
      <c r="Z433" s="23"/>
      <c r="AA433" s="10"/>
      <c r="AB433" s="10"/>
      <c r="AC433" s="10"/>
      <c r="AD433" s="10"/>
      <c r="AE433" s="10"/>
      <c r="AF433" s="19"/>
      <c r="AG433" s="23"/>
    </row>
    <row r="434" spans="1:33" ht="13.5" customHeight="1" x14ac:dyDescent="0.35">
      <c r="A434" s="1"/>
      <c r="B434" s="5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87"/>
      <c r="U434" s="87"/>
      <c r="V434" s="10"/>
      <c r="W434" s="87"/>
      <c r="X434" s="87"/>
      <c r="Y434" s="19"/>
      <c r="Z434" s="23"/>
      <c r="AA434" s="10"/>
      <c r="AB434" s="10"/>
      <c r="AC434" s="10"/>
      <c r="AD434" s="10"/>
      <c r="AE434" s="10"/>
      <c r="AF434" s="19"/>
      <c r="AG434" s="23"/>
    </row>
    <row r="435" spans="1:33" ht="13.5" customHeight="1" x14ac:dyDescent="0.35">
      <c r="A435" s="1"/>
      <c r="B435" s="5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87"/>
      <c r="U435" s="87"/>
      <c r="V435" s="10"/>
      <c r="W435" s="87"/>
      <c r="X435" s="87"/>
      <c r="Y435" s="19"/>
      <c r="Z435" s="23"/>
      <c r="AA435" s="10"/>
      <c r="AB435" s="10"/>
      <c r="AC435" s="10"/>
      <c r="AD435" s="10"/>
      <c r="AE435" s="10"/>
      <c r="AF435" s="19"/>
      <c r="AG435" s="23"/>
    </row>
    <row r="436" spans="1:33" ht="13.5" customHeight="1" x14ac:dyDescent="0.35">
      <c r="A436" s="1"/>
      <c r="B436" s="5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87"/>
      <c r="U436" s="87"/>
      <c r="V436" s="10"/>
      <c r="W436" s="87"/>
      <c r="X436" s="87"/>
      <c r="Y436" s="19"/>
      <c r="Z436" s="23"/>
      <c r="AA436" s="10"/>
      <c r="AB436" s="10"/>
      <c r="AC436" s="10"/>
      <c r="AD436" s="10"/>
      <c r="AE436" s="10"/>
      <c r="AF436" s="19"/>
      <c r="AG436" s="23"/>
    </row>
    <row r="437" spans="1:33" ht="13.5" customHeight="1" x14ac:dyDescent="0.35">
      <c r="A437" s="1"/>
      <c r="B437" s="5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87"/>
      <c r="U437" s="87"/>
      <c r="V437" s="10"/>
      <c r="W437" s="87"/>
      <c r="X437" s="87"/>
      <c r="Y437" s="19"/>
      <c r="Z437" s="23"/>
      <c r="AA437" s="10"/>
      <c r="AB437" s="10"/>
      <c r="AC437" s="10"/>
      <c r="AD437" s="10"/>
      <c r="AE437" s="10"/>
      <c r="AF437" s="19"/>
      <c r="AG437" s="23"/>
    </row>
    <row r="438" spans="1:33" ht="13.5" customHeight="1" x14ac:dyDescent="0.35">
      <c r="A438" s="1"/>
      <c r="B438" s="5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87"/>
      <c r="U438" s="87"/>
      <c r="V438" s="10"/>
      <c r="W438" s="87"/>
      <c r="X438" s="87"/>
      <c r="Y438" s="19"/>
      <c r="Z438" s="23"/>
      <c r="AA438" s="10"/>
      <c r="AB438" s="10"/>
      <c r="AC438" s="10"/>
      <c r="AD438" s="10"/>
      <c r="AE438" s="10"/>
      <c r="AF438" s="19"/>
      <c r="AG438" s="23"/>
    </row>
    <row r="439" spans="1:33" ht="13.5" customHeight="1" x14ac:dyDescent="0.35">
      <c r="A439" s="1"/>
      <c r="B439" s="5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87"/>
      <c r="U439" s="87"/>
      <c r="V439" s="10"/>
      <c r="W439" s="87"/>
      <c r="X439" s="87"/>
      <c r="Y439" s="19"/>
      <c r="Z439" s="23"/>
      <c r="AA439" s="10"/>
      <c r="AB439" s="10"/>
      <c r="AC439" s="10"/>
      <c r="AD439" s="10"/>
      <c r="AE439" s="10"/>
      <c r="AF439" s="19"/>
      <c r="AG439" s="23"/>
    </row>
    <row r="440" spans="1:33" ht="13.5" customHeight="1" x14ac:dyDescent="0.35">
      <c r="A440" s="1"/>
      <c r="B440" s="5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87"/>
      <c r="U440" s="87"/>
      <c r="V440" s="10"/>
      <c r="W440" s="87"/>
      <c r="X440" s="87"/>
      <c r="Y440" s="19"/>
      <c r="Z440" s="23"/>
      <c r="AA440" s="10"/>
      <c r="AB440" s="10"/>
      <c r="AC440" s="10"/>
      <c r="AD440" s="10"/>
      <c r="AE440" s="10"/>
      <c r="AF440" s="19"/>
      <c r="AG440" s="23"/>
    </row>
    <row r="441" spans="1:33" ht="13.5" customHeight="1" x14ac:dyDescent="0.35">
      <c r="A441" s="1"/>
      <c r="B441" s="5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87"/>
      <c r="U441" s="87"/>
      <c r="V441" s="10"/>
      <c r="W441" s="87"/>
      <c r="X441" s="87"/>
      <c r="Y441" s="19"/>
      <c r="Z441" s="23"/>
      <c r="AA441" s="10"/>
      <c r="AB441" s="10"/>
      <c r="AC441" s="10"/>
      <c r="AD441" s="10"/>
      <c r="AE441" s="10"/>
      <c r="AF441" s="19"/>
      <c r="AG441" s="23"/>
    </row>
    <row r="442" spans="1:33" ht="13.5" customHeight="1" x14ac:dyDescent="0.35">
      <c r="A442" s="1"/>
      <c r="B442" s="5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87"/>
      <c r="U442" s="87"/>
      <c r="V442" s="10"/>
      <c r="W442" s="87"/>
      <c r="X442" s="87"/>
      <c r="Y442" s="19"/>
      <c r="Z442" s="23"/>
      <c r="AA442" s="10"/>
      <c r="AB442" s="10"/>
      <c r="AC442" s="10"/>
      <c r="AD442" s="10"/>
      <c r="AE442" s="10"/>
      <c r="AF442" s="19"/>
      <c r="AG442" s="23"/>
    </row>
    <row r="443" spans="1:33" ht="13.5" customHeight="1" x14ac:dyDescent="0.35">
      <c r="A443" s="1"/>
      <c r="B443" s="5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87"/>
      <c r="U443" s="87"/>
      <c r="V443" s="10"/>
      <c r="W443" s="87"/>
      <c r="X443" s="87"/>
      <c r="Y443" s="19"/>
      <c r="Z443" s="23"/>
      <c r="AA443" s="10"/>
      <c r="AB443" s="10"/>
      <c r="AC443" s="10"/>
      <c r="AD443" s="10"/>
      <c r="AE443" s="10"/>
      <c r="AF443" s="19"/>
      <c r="AG443" s="23"/>
    </row>
    <row r="444" spans="1:33" ht="13.5" customHeight="1" x14ac:dyDescent="0.35">
      <c r="A444" s="1"/>
      <c r="B444" s="5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87"/>
      <c r="U444" s="87"/>
      <c r="V444" s="10"/>
      <c r="W444" s="87"/>
      <c r="X444" s="87"/>
      <c r="Y444" s="19"/>
      <c r="Z444" s="23"/>
      <c r="AA444" s="10"/>
      <c r="AB444" s="10"/>
      <c r="AC444" s="10"/>
      <c r="AD444" s="10"/>
      <c r="AE444" s="10"/>
      <c r="AF444" s="19"/>
      <c r="AG444" s="23"/>
    </row>
    <row r="445" spans="1:33" ht="13.5" customHeight="1" x14ac:dyDescent="0.35">
      <c r="A445" s="1"/>
      <c r="B445" s="5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87"/>
      <c r="U445" s="87"/>
      <c r="V445" s="10"/>
      <c r="W445" s="87"/>
      <c r="X445" s="87"/>
      <c r="Y445" s="19"/>
      <c r="Z445" s="23"/>
      <c r="AA445" s="10"/>
      <c r="AB445" s="10"/>
      <c r="AC445" s="10"/>
      <c r="AD445" s="10"/>
      <c r="AE445" s="10"/>
      <c r="AF445" s="19"/>
      <c r="AG445" s="23"/>
    </row>
    <row r="446" spans="1:33" ht="13.5" customHeight="1" x14ac:dyDescent="0.35">
      <c r="A446" s="1"/>
      <c r="B446" s="5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87"/>
      <c r="U446" s="87"/>
      <c r="V446" s="10"/>
      <c r="W446" s="87"/>
      <c r="X446" s="87"/>
      <c r="Y446" s="19"/>
      <c r="Z446" s="23"/>
      <c r="AA446" s="10"/>
      <c r="AB446" s="10"/>
      <c r="AC446" s="10"/>
      <c r="AD446" s="10"/>
      <c r="AE446" s="10"/>
      <c r="AF446" s="19"/>
      <c r="AG446" s="23"/>
    </row>
    <row r="447" spans="1:33" ht="13.5" customHeight="1" x14ac:dyDescent="0.35">
      <c r="A447" s="1"/>
      <c r="B447" s="5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87"/>
      <c r="U447" s="87"/>
      <c r="V447" s="10"/>
      <c r="W447" s="87"/>
      <c r="X447" s="87"/>
      <c r="Y447" s="19"/>
      <c r="Z447" s="23"/>
      <c r="AA447" s="10"/>
      <c r="AB447" s="10"/>
      <c r="AC447" s="10"/>
      <c r="AD447" s="10"/>
      <c r="AE447" s="10"/>
      <c r="AF447" s="19"/>
      <c r="AG447" s="23"/>
    </row>
    <row r="448" spans="1:33" ht="13.5" customHeight="1" x14ac:dyDescent="0.35">
      <c r="A448" s="1"/>
      <c r="B448" s="5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87"/>
      <c r="U448" s="87"/>
      <c r="V448" s="10"/>
      <c r="W448" s="87"/>
      <c r="X448" s="87"/>
      <c r="Y448" s="19"/>
      <c r="Z448" s="23"/>
      <c r="AA448" s="10"/>
      <c r="AB448" s="10"/>
      <c r="AC448" s="10"/>
      <c r="AD448" s="10"/>
      <c r="AE448" s="10"/>
      <c r="AF448" s="19"/>
      <c r="AG448" s="23"/>
    </row>
    <row r="449" spans="1:33" ht="13.5" customHeight="1" x14ac:dyDescent="0.35">
      <c r="A449" s="1"/>
      <c r="B449" s="5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87"/>
      <c r="U449" s="87"/>
      <c r="V449" s="10"/>
      <c r="W449" s="87"/>
      <c r="X449" s="87"/>
      <c r="Y449" s="19"/>
      <c r="Z449" s="23"/>
      <c r="AA449" s="10"/>
      <c r="AB449" s="10"/>
      <c r="AC449" s="10"/>
      <c r="AD449" s="10"/>
      <c r="AE449" s="10"/>
      <c r="AF449" s="19"/>
      <c r="AG449" s="23"/>
    </row>
    <row r="450" spans="1:33" ht="13.5" customHeight="1" x14ac:dyDescent="0.35">
      <c r="A450" s="1"/>
      <c r="B450" s="5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87"/>
      <c r="U450" s="87"/>
      <c r="V450" s="10"/>
      <c r="W450" s="87"/>
      <c r="X450" s="87"/>
      <c r="Y450" s="19"/>
      <c r="Z450" s="23"/>
      <c r="AA450" s="10"/>
      <c r="AB450" s="10"/>
      <c r="AC450" s="10"/>
      <c r="AD450" s="10"/>
      <c r="AE450" s="10"/>
      <c r="AF450" s="19"/>
      <c r="AG450" s="23"/>
    </row>
    <row r="451" spans="1:33" ht="13.5" customHeight="1" x14ac:dyDescent="0.35">
      <c r="A451" s="1"/>
      <c r="B451" s="5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87"/>
      <c r="U451" s="87"/>
      <c r="V451" s="10"/>
      <c r="W451" s="87"/>
      <c r="X451" s="87"/>
      <c r="Y451" s="19"/>
      <c r="Z451" s="23"/>
      <c r="AA451" s="10"/>
      <c r="AB451" s="10"/>
      <c r="AC451" s="10"/>
      <c r="AD451" s="10"/>
      <c r="AE451" s="10"/>
      <c r="AF451" s="19"/>
      <c r="AG451" s="23"/>
    </row>
    <row r="452" spans="1:33" ht="13.5" customHeight="1" x14ac:dyDescent="0.35">
      <c r="A452" s="1"/>
      <c r="B452" s="5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87"/>
      <c r="U452" s="87"/>
      <c r="V452" s="10"/>
      <c r="W452" s="87"/>
      <c r="X452" s="87"/>
      <c r="Y452" s="19"/>
      <c r="Z452" s="23"/>
      <c r="AA452" s="10"/>
      <c r="AB452" s="10"/>
      <c r="AC452" s="10"/>
      <c r="AD452" s="10"/>
      <c r="AE452" s="10"/>
      <c r="AF452" s="19"/>
      <c r="AG452" s="23"/>
    </row>
    <row r="453" spans="1:33" ht="13.5" customHeight="1" x14ac:dyDescent="0.35">
      <c r="A453" s="1"/>
      <c r="B453" s="5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87"/>
      <c r="U453" s="87"/>
      <c r="V453" s="10"/>
      <c r="W453" s="87"/>
      <c r="X453" s="87"/>
      <c r="Y453" s="19"/>
      <c r="Z453" s="23"/>
      <c r="AA453" s="10"/>
      <c r="AB453" s="10"/>
      <c r="AC453" s="10"/>
      <c r="AD453" s="10"/>
      <c r="AE453" s="10"/>
      <c r="AF453" s="19"/>
      <c r="AG453" s="23"/>
    </row>
    <row r="454" spans="1:33" ht="13.5" customHeight="1" x14ac:dyDescent="0.35">
      <c r="A454" s="1"/>
      <c r="B454" s="5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87"/>
      <c r="U454" s="87"/>
      <c r="V454" s="10"/>
      <c r="W454" s="87"/>
      <c r="X454" s="87"/>
      <c r="Y454" s="19"/>
      <c r="Z454" s="23"/>
      <c r="AA454" s="10"/>
      <c r="AB454" s="10"/>
      <c r="AC454" s="10"/>
      <c r="AD454" s="10"/>
      <c r="AE454" s="10"/>
      <c r="AF454" s="19"/>
      <c r="AG454" s="23"/>
    </row>
    <row r="455" spans="1:33" ht="13.5" customHeight="1" x14ac:dyDescent="0.35">
      <c r="A455" s="1"/>
      <c r="B455" s="5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87"/>
      <c r="U455" s="87"/>
      <c r="V455" s="10"/>
      <c r="W455" s="87"/>
      <c r="X455" s="87"/>
      <c r="Y455" s="19"/>
      <c r="Z455" s="23"/>
      <c r="AA455" s="10"/>
      <c r="AB455" s="10"/>
      <c r="AC455" s="10"/>
      <c r="AD455" s="10"/>
      <c r="AE455" s="10"/>
      <c r="AF455" s="19"/>
      <c r="AG455" s="23"/>
    </row>
    <row r="456" spans="1:33" ht="13.5" customHeight="1" x14ac:dyDescent="0.35">
      <c r="A456" s="1"/>
      <c r="B456" s="5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87"/>
      <c r="U456" s="87"/>
      <c r="V456" s="10"/>
      <c r="W456" s="87"/>
      <c r="X456" s="87"/>
      <c r="Y456" s="19"/>
      <c r="Z456" s="23"/>
      <c r="AA456" s="10"/>
      <c r="AB456" s="10"/>
      <c r="AC456" s="10"/>
      <c r="AD456" s="10"/>
      <c r="AE456" s="10"/>
      <c r="AF456" s="19"/>
      <c r="AG456" s="23"/>
    </row>
    <row r="457" spans="1:33" ht="13.5" customHeight="1" x14ac:dyDescent="0.35">
      <c r="A457" s="1"/>
      <c r="B457" s="5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87"/>
      <c r="U457" s="87"/>
      <c r="V457" s="10"/>
      <c r="W457" s="87"/>
      <c r="X457" s="87"/>
      <c r="Y457" s="19"/>
      <c r="Z457" s="23"/>
      <c r="AA457" s="10"/>
      <c r="AB457" s="10"/>
      <c r="AC457" s="10"/>
      <c r="AD457" s="10"/>
      <c r="AE457" s="10"/>
      <c r="AF457" s="19"/>
      <c r="AG457" s="23"/>
    </row>
    <row r="458" spans="1:33" ht="13.5" customHeight="1" x14ac:dyDescent="0.35">
      <c r="A458" s="1"/>
      <c r="B458" s="5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87"/>
      <c r="U458" s="87"/>
      <c r="V458" s="10"/>
      <c r="W458" s="87"/>
      <c r="X458" s="87"/>
      <c r="Y458" s="19"/>
      <c r="Z458" s="23"/>
      <c r="AA458" s="10"/>
      <c r="AB458" s="10"/>
      <c r="AC458" s="10"/>
      <c r="AD458" s="10"/>
      <c r="AE458" s="10"/>
      <c r="AF458" s="19"/>
      <c r="AG458" s="23"/>
    </row>
    <row r="459" spans="1:33" ht="13.5" customHeight="1" x14ac:dyDescent="0.35">
      <c r="A459" s="1"/>
      <c r="B459" s="5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87"/>
      <c r="U459" s="87"/>
      <c r="V459" s="10"/>
      <c r="W459" s="87"/>
      <c r="X459" s="87"/>
      <c r="Y459" s="19"/>
      <c r="Z459" s="23"/>
      <c r="AA459" s="10"/>
      <c r="AB459" s="10"/>
      <c r="AC459" s="10"/>
      <c r="AD459" s="10"/>
      <c r="AE459" s="10"/>
      <c r="AF459" s="19"/>
      <c r="AG459" s="23"/>
    </row>
    <row r="460" spans="1:33" ht="13.5" customHeight="1" x14ac:dyDescent="0.35">
      <c r="A460" s="1"/>
      <c r="B460" s="5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87"/>
      <c r="U460" s="87"/>
      <c r="V460" s="10"/>
      <c r="W460" s="87"/>
      <c r="X460" s="87"/>
      <c r="Y460" s="19"/>
      <c r="Z460" s="23"/>
      <c r="AA460" s="10"/>
      <c r="AB460" s="10"/>
      <c r="AC460" s="10"/>
      <c r="AD460" s="10"/>
      <c r="AE460" s="10"/>
      <c r="AF460" s="19"/>
      <c r="AG460" s="23"/>
    </row>
    <row r="461" spans="1:33" ht="13.5" customHeight="1" x14ac:dyDescent="0.35">
      <c r="A461" s="1"/>
      <c r="B461" s="5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87"/>
      <c r="U461" s="87"/>
      <c r="V461" s="10"/>
      <c r="W461" s="87"/>
      <c r="X461" s="87"/>
      <c r="Y461" s="19"/>
      <c r="Z461" s="23"/>
      <c r="AA461" s="10"/>
      <c r="AB461" s="10"/>
      <c r="AC461" s="10"/>
      <c r="AD461" s="10"/>
      <c r="AE461" s="10"/>
      <c r="AF461" s="19"/>
      <c r="AG461" s="23"/>
    </row>
    <row r="462" spans="1:33" ht="13.5" customHeight="1" x14ac:dyDescent="0.35">
      <c r="A462" s="1"/>
      <c r="B462" s="5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87"/>
      <c r="U462" s="87"/>
      <c r="V462" s="10"/>
      <c r="W462" s="87"/>
      <c r="X462" s="87"/>
      <c r="Y462" s="19"/>
      <c r="Z462" s="23"/>
      <c r="AA462" s="10"/>
      <c r="AB462" s="10"/>
      <c r="AC462" s="10"/>
      <c r="AD462" s="10"/>
      <c r="AE462" s="10"/>
      <c r="AF462" s="19"/>
      <c r="AG462" s="23"/>
    </row>
    <row r="463" spans="1:33" ht="13.5" customHeight="1" x14ac:dyDescent="0.35">
      <c r="A463" s="1"/>
      <c r="B463" s="5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87"/>
      <c r="U463" s="87"/>
      <c r="V463" s="10"/>
      <c r="W463" s="87"/>
      <c r="X463" s="87"/>
      <c r="Y463" s="19"/>
      <c r="Z463" s="23"/>
      <c r="AA463" s="10"/>
      <c r="AB463" s="10"/>
      <c r="AC463" s="10"/>
      <c r="AD463" s="10"/>
      <c r="AE463" s="10"/>
      <c r="AF463" s="19"/>
      <c r="AG463" s="23"/>
    </row>
    <row r="464" spans="1:33" ht="13.5" customHeight="1" x14ac:dyDescent="0.35">
      <c r="A464" s="1"/>
      <c r="B464" s="5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87"/>
      <c r="U464" s="87"/>
      <c r="V464" s="10"/>
      <c r="W464" s="87"/>
      <c r="X464" s="87"/>
      <c r="Y464" s="19"/>
      <c r="Z464" s="23"/>
      <c r="AA464" s="10"/>
      <c r="AB464" s="10"/>
      <c r="AC464" s="10"/>
      <c r="AD464" s="10"/>
      <c r="AE464" s="10"/>
      <c r="AF464" s="19"/>
      <c r="AG464" s="23"/>
    </row>
    <row r="465" spans="1:33" ht="13.5" customHeight="1" x14ac:dyDescent="0.35">
      <c r="A465" s="1"/>
      <c r="B465" s="5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87"/>
      <c r="U465" s="87"/>
      <c r="V465" s="10"/>
      <c r="W465" s="87"/>
      <c r="X465" s="87"/>
      <c r="Y465" s="19"/>
      <c r="Z465" s="23"/>
      <c r="AA465" s="10"/>
      <c r="AB465" s="10"/>
      <c r="AC465" s="10"/>
      <c r="AD465" s="10"/>
      <c r="AE465" s="10"/>
      <c r="AF465" s="19"/>
      <c r="AG465" s="23"/>
    </row>
    <row r="466" spans="1:33" ht="13.5" customHeight="1" x14ac:dyDescent="0.35">
      <c r="A466" s="1"/>
      <c r="B466" s="5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87"/>
      <c r="U466" s="87"/>
      <c r="V466" s="10"/>
      <c r="W466" s="87"/>
      <c r="X466" s="87"/>
      <c r="Y466" s="19"/>
      <c r="Z466" s="23"/>
      <c r="AA466" s="10"/>
      <c r="AB466" s="10"/>
      <c r="AC466" s="10"/>
      <c r="AD466" s="10"/>
      <c r="AE466" s="10"/>
      <c r="AF466" s="19"/>
      <c r="AG466" s="23"/>
    </row>
    <row r="467" spans="1:33" ht="13.5" customHeight="1" x14ac:dyDescent="0.35">
      <c r="A467" s="1"/>
      <c r="B467" s="5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87"/>
      <c r="U467" s="87"/>
      <c r="V467" s="10"/>
      <c r="W467" s="87"/>
      <c r="X467" s="87"/>
      <c r="Y467" s="19"/>
      <c r="Z467" s="23"/>
      <c r="AA467" s="10"/>
      <c r="AB467" s="10"/>
      <c r="AC467" s="10"/>
      <c r="AD467" s="10"/>
      <c r="AE467" s="10"/>
      <c r="AF467" s="19"/>
      <c r="AG467" s="23"/>
    </row>
    <row r="468" spans="1:33" ht="13.5" customHeight="1" x14ac:dyDescent="0.35">
      <c r="A468" s="1"/>
      <c r="B468" s="5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87"/>
      <c r="U468" s="87"/>
      <c r="V468" s="10"/>
      <c r="W468" s="87"/>
      <c r="X468" s="87"/>
      <c r="Y468" s="19"/>
      <c r="Z468" s="23"/>
      <c r="AA468" s="10"/>
      <c r="AB468" s="10"/>
      <c r="AC468" s="10"/>
      <c r="AD468" s="10"/>
      <c r="AE468" s="10"/>
      <c r="AF468" s="19"/>
      <c r="AG468" s="23"/>
    </row>
    <row r="469" spans="1:33" ht="13.5" customHeight="1" x14ac:dyDescent="0.35">
      <c r="A469" s="1"/>
      <c r="B469" s="5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87"/>
      <c r="U469" s="87"/>
      <c r="V469" s="10"/>
      <c r="W469" s="87"/>
      <c r="X469" s="87"/>
      <c r="Y469" s="19"/>
      <c r="Z469" s="23"/>
      <c r="AA469" s="10"/>
      <c r="AB469" s="10"/>
      <c r="AC469" s="10"/>
      <c r="AD469" s="10"/>
      <c r="AE469" s="10"/>
      <c r="AF469" s="19"/>
      <c r="AG469" s="23"/>
    </row>
    <row r="470" spans="1:33" ht="13.5" customHeight="1" x14ac:dyDescent="0.35">
      <c r="A470" s="1"/>
      <c r="B470" s="5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87"/>
      <c r="U470" s="87"/>
      <c r="V470" s="10"/>
      <c r="W470" s="87"/>
      <c r="X470" s="87"/>
      <c r="Y470" s="19"/>
      <c r="Z470" s="23"/>
      <c r="AA470" s="10"/>
      <c r="AB470" s="10"/>
      <c r="AC470" s="10"/>
      <c r="AD470" s="10"/>
      <c r="AE470" s="10"/>
      <c r="AF470" s="19"/>
      <c r="AG470" s="23"/>
    </row>
    <row r="471" spans="1:33" ht="13.5" customHeight="1" x14ac:dyDescent="0.35">
      <c r="A471" s="1"/>
      <c r="B471" s="5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87"/>
      <c r="U471" s="87"/>
      <c r="V471" s="10"/>
      <c r="W471" s="87"/>
      <c r="X471" s="87"/>
      <c r="Y471" s="19"/>
      <c r="Z471" s="23"/>
      <c r="AA471" s="10"/>
      <c r="AB471" s="10"/>
      <c r="AC471" s="10"/>
      <c r="AD471" s="10"/>
      <c r="AE471" s="10"/>
      <c r="AF471" s="19"/>
      <c r="AG471" s="23"/>
    </row>
    <row r="472" spans="1:33" ht="13.5" customHeight="1" x14ac:dyDescent="0.35">
      <c r="A472" s="1"/>
      <c r="B472" s="5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87"/>
      <c r="U472" s="87"/>
      <c r="V472" s="10"/>
      <c r="W472" s="87"/>
      <c r="X472" s="87"/>
      <c r="Y472" s="19"/>
      <c r="Z472" s="23"/>
      <c r="AA472" s="10"/>
      <c r="AB472" s="10"/>
      <c r="AC472" s="10"/>
      <c r="AD472" s="10"/>
      <c r="AE472" s="10"/>
      <c r="AF472" s="19"/>
      <c r="AG472" s="23"/>
    </row>
    <row r="473" spans="1:33" ht="13.5" customHeight="1" x14ac:dyDescent="0.35">
      <c r="A473" s="1"/>
      <c r="B473" s="5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87"/>
      <c r="U473" s="87"/>
      <c r="V473" s="10"/>
      <c r="W473" s="87"/>
      <c r="X473" s="87"/>
      <c r="Y473" s="19"/>
      <c r="Z473" s="23"/>
      <c r="AA473" s="10"/>
      <c r="AB473" s="10"/>
      <c r="AC473" s="10"/>
      <c r="AD473" s="10"/>
      <c r="AE473" s="10"/>
      <c r="AF473" s="19"/>
      <c r="AG473" s="23"/>
    </row>
    <row r="474" spans="1:33" ht="13.5" customHeight="1" x14ac:dyDescent="0.35">
      <c r="A474" s="1"/>
      <c r="B474" s="5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87"/>
      <c r="U474" s="87"/>
      <c r="V474" s="10"/>
      <c r="W474" s="87"/>
      <c r="X474" s="87"/>
      <c r="Y474" s="19"/>
      <c r="Z474" s="23"/>
      <c r="AA474" s="10"/>
      <c r="AB474" s="10"/>
      <c r="AC474" s="10"/>
      <c r="AD474" s="10"/>
      <c r="AE474" s="10"/>
      <c r="AF474" s="19"/>
      <c r="AG474" s="23"/>
    </row>
    <row r="475" spans="1:33" ht="13.5" customHeight="1" x14ac:dyDescent="0.35">
      <c r="A475" s="1"/>
      <c r="B475" s="5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87"/>
      <c r="U475" s="87"/>
      <c r="V475" s="10"/>
      <c r="W475" s="87"/>
      <c r="X475" s="87"/>
      <c r="Y475" s="19"/>
      <c r="Z475" s="23"/>
      <c r="AA475" s="10"/>
      <c r="AB475" s="10"/>
      <c r="AC475" s="10"/>
      <c r="AD475" s="10"/>
      <c r="AE475" s="10"/>
      <c r="AF475" s="19"/>
      <c r="AG475" s="23"/>
    </row>
    <row r="476" spans="1:33" ht="13.5" customHeight="1" x14ac:dyDescent="0.35">
      <c r="A476" s="1"/>
      <c r="B476" s="5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87"/>
      <c r="U476" s="87"/>
      <c r="V476" s="10"/>
      <c r="W476" s="87"/>
      <c r="X476" s="87"/>
      <c r="Y476" s="19"/>
      <c r="Z476" s="23"/>
      <c r="AA476" s="10"/>
      <c r="AB476" s="10"/>
      <c r="AC476" s="10"/>
      <c r="AD476" s="10"/>
      <c r="AE476" s="10"/>
      <c r="AF476" s="19"/>
      <c r="AG476" s="23"/>
    </row>
    <row r="477" spans="1:33" ht="13.5" customHeight="1" x14ac:dyDescent="0.35">
      <c r="A477" s="1"/>
      <c r="B477" s="5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87"/>
      <c r="U477" s="87"/>
      <c r="V477" s="10"/>
      <c r="W477" s="87"/>
      <c r="X477" s="87"/>
      <c r="Y477" s="19"/>
      <c r="Z477" s="23"/>
      <c r="AA477" s="10"/>
      <c r="AB477" s="10"/>
      <c r="AC477" s="10"/>
      <c r="AD477" s="10"/>
      <c r="AE477" s="10"/>
      <c r="AF477" s="19"/>
      <c r="AG477" s="23"/>
    </row>
    <row r="478" spans="1:33" ht="13.5" customHeight="1" x14ac:dyDescent="0.35">
      <c r="A478" s="1"/>
      <c r="B478" s="5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87"/>
      <c r="U478" s="87"/>
      <c r="V478" s="10"/>
      <c r="W478" s="87"/>
      <c r="X478" s="87"/>
      <c r="Y478" s="19"/>
      <c r="Z478" s="23"/>
      <c r="AA478" s="10"/>
      <c r="AB478" s="10"/>
      <c r="AC478" s="10"/>
      <c r="AD478" s="10"/>
      <c r="AE478" s="10"/>
      <c r="AF478" s="19"/>
      <c r="AG478" s="23"/>
    </row>
    <row r="479" spans="1:33" ht="13.5" customHeight="1" x14ac:dyDescent="0.35">
      <c r="A479" s="1"/>
      <c r="B479" s="5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87"/>
      <c r="U479" s="87"/>
      <c r="V479" s="10"/>
      <c r="W479" s="87"/>
      <c r="X479" s="87"/>
      <c r="Y479" s="19"/>
      <c r="Z479" s="23"/>
      <c r="AA479" s="10"/>
      <c r="AB479" s="10"/>
      <c r="AC479" s="10"/>
      <c r="AD479" s="10"/>
      <c r="AE479" s="10"/>
      <c r="AF479" s="19"/>
      <c r="AG479" s="23"/>
    </row>
    <row r="480" spans="1:33" ht="13.5" customHeight="1" x14ac:dyDescent="0.35">
      <c r="A480" s="1"/>
      <c r="B480" s="5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87"/>
      <c r="U480" s="87"/>
      <c r="V480" s="10"/>
      <c r="W480" s="87"/>
      <c r="X480" s="87"/>
      <c r="Y480" s="19"/>
      <c r="Z480" s="23"/>
      <c r="AA480" s="10"/>
      <c r="AB480" s="10"/>
      <c r="AC480" s="10"/>
      <c r="AD480" s="10"/>
      <c r="AE480" s="10"/>
      <c r="AF480" s="19"/>
      <c r="AG480" s="23"/>
    </row>
    <row r="481" spans="1:33" ht="13.5" customHeight="1" x14ac:dyDescent="0.35">
      <c r="A481" s="1"/>
      <c r="B481" s="5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87"/>
      <c r="U481" s="87"/>
      <c r="V481" s="10"/>
      <c r="W481" s="87"/>
      <c r="X481" s="87"/>
      <c r="Y481" s="19"/>
      <c r="Z481" s="23"/>
      <c r="AA481" s="10"/>
      <c r="AB481" s="10"/>
      <c r="AC481" s="10"/>
      <c r="AD481" s="10"/>
      <c r="AE481" s="10"/>
      <c r="AF481" s="19"/>
      <c r="AG481" s="23"/>
    </row>
    <row r="482" spans="1:33" ht="13.5" customHeight="1" x14ac:dyDescent="0.35">
      <c r="A482" s="1"/>
      <c r="B482" s="5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87"/>
      <c r="U482" s="87"/>
      <c r="V482" s="10"/>
      <c r="W482" s="87"/>
      <c r="X482" s="87"/>
      <c r="Y482" s="19"/>
      <c r="Z482" s="23"/>
      <c r="AA482" s="10"/>
      <c r="AB482" s="10"/>
      <c r="AC482" s="10"/>
      <c r="AD482" s="10"/>
      <c r="AE482" s="10"/>
      <c r="AF482" s="19"/>
      <c r="AG482" s="23"/>
    </row>
    <row r="483" spans="1:33" ht="13.5" customHeight="1" x14ac:dyDescent="0.35">
      <c r="A483" s="1"/>
      <c r="B483" s="5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87"/>
      <c r="U483" s="87"/>
      <c r="V483" s="10"/>
      <c r="W483" s="87"/>
      <c r="X483" s="87"/>
      <c r="Y483" s="19"/>
      <c r="Z483" s="23"/>
      <c r="AA483" s="10"/>
      <c r="AB483" s="10"/>
      <c r="AC483" s="10"/>
      <c r="AD483" s="10"/>
      <c r="AE483" s="10"/>
      <c r="AF483" s="19"/>
      <c r="AG483" s="23"/>
    </row>
    <row r="484" spans="1:33" ht="13.5" customHeight="1" x14ac:dyDescent="0.35">
      <c r="A484" s="1"/>
      <c r="B484" s="5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87"/>
      <c r="U484" s="87"/>
      <c r="V484" s="10"/>
      <c r="W484" s="87"/>
      <c r="X484" s="87"/>
      <c r="Y484" s="19"/>
      <c r="Z484" s="23"/>
      <c r="AA484" s="10"/>
      <c r="AB484" s="10"/>
      <c r="AC484" s="10"/>
      <c r="AD484" s="10"/>
      <c r="AE484" s="10"/>
      <c r="AF484" s="19"/>
      <c r="AG484" s="23"/>
    </row>
    <row r="485" spans="1:33" ht="13.5" customHeight="1" x14ac:dyDescent="0.35">
      <c r="A485" s="1"/>
      <c r="B485" s="5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87"/>
      <c r="U485" s="87"/>
      <c r="V485" s="10"/>
      <c r="W485" s="87"/>
      <c r="X485" s="87"/>
      <c r="Y485" s="19"/>
      <c r="Z485" s="23"/>
      <c r="AA485" s="10"/>
      <c r="AB485" s="10"/>
      <c r="AC485" s="10"/>
      <c r="AD485" s="10"/>
      <c r="AE485" s="10"/>
      <c r="AF485" s="19"/>
      <c r="AG485" s="23"/>
    </row>
    <row r="486" spans="1:33" ht="13.5" customHeight="1" x14ac:dyDescent="0.35">
      <c r="A486" s="1"/>
      <c r="B486" s="5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87"/>
      <c r="U486" s="87"/>
      <c r="V486" s="10"/>
      <c r="W486" s="87"/>
      <c r="X486" s="87"/>
      <c r="Y486" s="19"/>
      <c r="Z486" s="23"/>
      <c r="AA486" s="10"/>
      <c r="AB486" s="10"/>
      <c r="AC486" s="10"/>
      <c r="AD486" s="10"/>
      <c r="AE486" s="10"/>
      <c r="AF486" s="19"/>
      <c r="AG486" s="23"/>
    </row>
    <row r="487" spans="1:33" ht="13.5" customHeight="1" x14ac:dyDescent="0.35">
      <c r="A487" s="1"/>
      <c r="B487" s="5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87"/>
      <c r="U487" s="87"/>
      <c r="V487" s="10"/>
      <c r="W487" s="87"/>
      <c r="X487" s="87"/>
      <c r="Y487" s="19"/>
      <c r="Z487" s="23"/>
      <c r="AA487" s="10"/>
      <c r="AB487" s="10"/>
      <c r="AC487" s="10"/>
      <c r="AD487" s="10"/>
      <c r="AE487" s="10"/>
      <c r="AF487" s="19"/>
      <c r="AG487" s="23"/>
    </row>
    <row r="488" spans="1:33" ht="13.5" customHeight="1" x14ac:dyDescent="0.35">
      <c r="A488" s="1"/>
      <c r="B488" s="5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87"/>
      <c r="U488" s="87"/>
      <c r="V488" s="10"/>
      <c r="W488" s="87"/>
      <c r="X488" s="87"/>
      <c r="Y488" s="19"/>
      <c r="Z488" s="23"/>
      <c r="AA488" s="10"/>
      <c r="AB488" s="10"/>
      <c r="AC488" s="10"/>
      <c r="AD488" s="10"/>
      <c r="AE488" s="10"/>
      <c r="AF488" s="19"/>
      <c r="AG488" s="23"/>
    </row>
    <row r="489" spans="1:33" ht="13.5" customHeight="1" x14ac:dyDescent="0.35">
      <c r="A489" s="1"/>
      <c r="B489" s="5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87"/>
      <c r="U489" s="87"/>
      <c r="V489" s="10"/>
      <c r="W489" s="87"/>
      <c r="X489" s="87"/>
      <c r="Y489" s="19"/>
      <c r="Z489" s="23"/>
      <c r="AA489" s="10"/>
      <c r="AB489" s="10"/>
      <c r="AC489" s="10"/>
      <c r="AD489" s="10"/>
      <c r="AE489" s="10"/>
      <c r="AF489" s="19"/>
      <c r="AG489" s="23"/>
    </row>
    <row r="490" spans="1:33" ht="13.5" customHeight="1" x14ac:dyDescent="0.35">
      <c r="A490" s="1"/>
      <c r="B490" s="5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87"/>
      <c r="U490" s="87"/>
      <c r="V490" s="10"/>
      <c r="W490" s="87"/>
      <c r="X490" s="87"/>
      <c r="Y490" s="19"/>
      <c r="Z490" s="23"/>
      <c r="AA490" s="10"/>
      <c r="AB490" s="10"/>
      <c r="AC490" s="10"/>
      <c r="AD490" s="10"/>
      <c r="AE490" s="10"/>
      <c r="AF490" s="19"/>
      <c r="AG490" s="23"/>
    </row>
    <row r="491" spans="1:33" ht="13.5" customHeight="1" x14ac:dyDescent="0.35">
      <c r="A491" s="1"/>
      <c r="B491" s="5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87"/>
      <c r="U491" s="87"/>
      <c r="V491" s="10"/>
      <c r="W491" s="87"/>
      <c r="X491" s="87"/>
      <c r="Y491" s="19"/>
      <c r="Z491" s="23"/>
      <c r="AA491" s="10"/>
      <c r="AB491" s="10"/>
      <c r="AC491" s="10"/>
      <c r="AD491" s="10"/>
      <c r="AE491" s="10"/>
      <c r="AF491" s="19"/>
      <c r="AG491" s="23"/>
    </row>
    <row r="492" spans="1:33" ht="13.5" customHeight="1" x14ac:dyDescent="0.35">
      <c r="A492" s="1"/>
      <c r="B492" s="5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87"/>
      <c r="U492" s="87"/>
      <c r="V492" s="10"/>
      <c r="W492" s="87"/>
      <c r="X492" s="87"/>
      <c r="Y492" s="19"/>
      <c r="Z492" s="23"/>
      <c r="AA492" s="10"/>
      <c r="AB492" s="10"/>
      <c r="AC492" s="10"/>
      <c r="AD492" s="10"/>
      <c r="AE492" s="10"/>
      <c r="AF492" s="19"/>
      <c r="AG492" s="23"/>
    </row>
    <row r="493" spans="1:33" ht="13.5" customHeight="1" x14ac:dyDescent="0.35">
      <c r="A493" s="1"/>
      <c r="B493" s="5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87"/>
      <c r="U493" s="87"/>
      <c r="V493" s="10"/>
      <c r="W493" s="87"/>
      <c r="X493" s="87"/>
      <c r="Y493" s="19"/>
      <c r="Z493" s="23"/>
      <c r="AA493" s="10"/>
      <c r="AB493" s="10"/>
      <c r="AC493" s="10"/>
      <c r="AD493" s="10"/>
      <c r="AE493" s="10"/>
      <c r="AF493" s="19"/>
      <c r="AG493" s="23"/>
    </row>
    <row r="494" spans="1:33" ht="13.5" customHeight="1" x14ac:dyDescent="0.35">
      <c r="A494" s="1"/>
      <c r="B494" s="5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87"/>
      <c r="U494" s="87"/>
      <c r="V494" s="10"/>
      <c r="W494" s="87"/>
      <c r="X494" s="87"/>
      <c r="Y494" s="19"/>
      <c r="Z494" s="23"/>
      <c r="AA494" s="10"/>
      <c r="AB494" s="10"/>
      <c r="AC494" s="10"/>
      <c r="AD494" s="10"/>
      <c r="AE494" s="10"/>
      <c r="AF494" s="19"/>
      <c r="AG494" s="23"/>
    </row>
    <row r="495" spans="1:33" ht="13.5" customHeight="1" x14ac:dyDescent="0.35">
      <c r="A495" s="1"/>
      <c r="B495" s="5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87"/>
      <c r="U495" s="87"/>
      <c r="V495" s="10"/>
      <c r="W495" s="87"/>
      <c r="X495" s="87"/>
      <c r="Y495" s="19"/>
      <c r="Z495" s="23"/>
      <c r="AA495" s="10"/>
      <c r="AB495" s="10"/>
      <c r="AC495" s="10"/>
      <c r="AD495" s="10"/>
      <c r="AE495" s="10"/>
      <c r="AF495" s="19"/>
      <c r="AG495" s="23"/>
    </row>
    <row r="496" spans="1:33" ht="13.5" customHeight="1" x14ac:dyDescent="0.35">
      <c r="A496" s="1"/>
      <c r="B496" s="5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87"/>
      <c r="U496" s="87"/>
      <c r="V496" s="10"/>
      <c r="W496" s="87"/>
      <c r="X496" s="87"/>
      <c r="Y496" s="19"/>
      <c r="Z496" s="23"/>
      <c r="AA496" s="10"/>
      <c r="AB496" s="10"/>
      <c r="AC496" s="10"/>
      <c r="AD496" s="10"/>
      <c r="AE496" s="10"/>
      <c r="AF496" s="19"/>
      <c r="AG496" s="23"/>
    </row>
    <row r="497" spans="1:33" ht="13.5" customHeight="1" x14ac:dyDescent="0.35">
      <c r="A497" s="1"/>
      <c r="B497" s="5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87"/>
      <c r="U497" s="87"/>
      <c r="V497" s="10"/>
      <c r="W497" s="87"/>
      <c r="X497" s="87"/>
      <c r="Y497" s="19"/>
      <c r="Z497" s="23"/>
      <c r="AA497" s="10"/>
      <c r="AB497" s="10"/>
      <c r="AC497" s="10"/>
      <c r="AD497" s="10"/>
      <c r="AE497" s="10"/>
      <c r="AF497" s="19"/>
      <c r="AG497" s="23"/>
    </row>
    <row r="498" spans="1:33" ht="13.5" customHeight="1" x14ac:dyDescent="0.35">
      <c r="A498" s="1"/>
      <c r="B498" s="5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87"/>
      <c r="U498" s="87"/>
      <c r="V498" s="10"/>
      <c r="W498" s="87"/>
      <c r="X498" s="87"/>
      <c r="Y498" s="19"/>
      <c r="Z498" s="23"/>
      <c r="AA498" s="10"/>
      <c r="AB498" s="10"/>
      <c r="AC498" s="10"/>
      <c r="AD498" s="10"/>
      <c r="AE498" s="10"/>
      <c r="AF498" s="19"/>
      <c r="AG498" s="23"/>
    </row>
    <row r="499" spans="1:33" ht="13.5" customHeight="1" x14ac:dyDescent="0.35">
      <c r="A499" s="1"/>
      <c r="B499" s="5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87"/>
      <c r="U499" s="87"/>
      <c r="V499" s="10"/>
      <c r="W499" s="87"/>
      <c r="X499" s="87"/>
      <c r="Y499" s="19"/>
      <c r="Z499" s="23"/>
      <c r="AA499" s="10"/>
      <c r="AB499" s="10"/>
      <c r="AC499" s="10"/>
      <c r="AD499" s="10"/>
      <c r="AE499" s="10"/>
      <c r="AF499" s="19"/>
      <c r="AG499" s="23"/>
    </row>
    <row r="500" spans="1:33" ht="13.5" customHeight="1" x14ac:dyDescent="0.35">
      <c r="A500" s="1"/>
      <c r="B500" s="5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87"/>
      <c r="U500" s="87"/>
      <c r="V500" s="10"/>
      <c r="W500" s="87"/>
      <c r="X500" s="87"/>
      <c r="Y500" s="19"/>
      <c r="Z500" s="23"/>
      <c r="AA500" s="10"/>
      <c r="AB500" s="10"/>
      <c r="AC500" s="10"/>
      <c r="AD500" s="10"/>
      <c r="AE500" s="10"/>
      <c r="AF500" s="19"/>
      <c r="AG500" s="23"/>
    </row>
    <row r="501" spans="1:33" ht="13.5" customHeight="1" x14ac:dyDescent="0.35">
      <c r="A501" s="1"/>
      <c r="B501" s="5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87"/>
      <c r="U501" s="87"/>
      <c r="V501" s="10"/>
      <c r="W501" s="87"/>
      <c r="X501" s="87"/>
      <c r="Y501" s="19"/>
      <c r="Z501" s="23"/>
      <c r="AA501" s="10"/>
      <c r="AB501" s="10"/>
      <c r="AC501" s="10"/>
      <c r="AD501" s="10"/>
      <c r="AE501" s="10"/>
      <c r="AF501" s="19"/>
      <c r="AG501" s="23"/>
    </row>
    <row r="502" spans="1:33" ht="13.5" customHeight="1" x14ac:dyDescent="0.35">
      <c r="A502" s="1"/>
      <c r="B502" s="5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87"/>
      <c r="U502" s="87"/>
      <c r="V502" s="10"/>
      <c r="W502" s="87"/>
      <c r="X502" s="87"/>
      <c r="Y502" s="19"/>
      <c r="Z502" s="23"/>
      <c r="AA502" s="10"/>
      <c r="AB502" s="10"/>
      <c r="AC502" s="10"/>
      <c r="AD502" s="10"/>
      <c r="AE502" s="10"/>
      <c r="AF502" s="19"/>
      <c r="AG502" s="23"/>
    </row>
    <row r="503" spans="1:33" ht="13.5" customHeight="1" x14ac:dyDescent="0.35">
      <c r="A503" s="1"/>
      <c r="B503" s="5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87"/>
      <c r="U503" s="87"/>
      <c r="V503" s="10"/>
      <c r="W503" s="87"/>
      <c r="X503" s="87"/>
      <c r="Y503" s="19"/>
      <c r="Z503" s="23"/>
      <c r="AA503" s="10"/>
      <c r="AB503" s="10"/>
      <c r="AC503" s="10"/>
      <c r="AD503" s="10"/>
      <c r="AE503" s="10"/>
      <c r="AF503" s="19"/>
      <c r="AG503" s="23"/>
    </row>
    <row r="504" spans="1:33" ht="13.5" customHeight="1" x14ac:dyDescent="0.35">
      <c r="A504" s="1"/>
      <c r="B504" s="5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87"/>
      <c r="U504" s="87"/>
      <c r="V504" s="10"/>
      <c r="W504" s="87"/>
      <c r="X504" s="87"/>
      <c r="Y504" s="19"/>
      <c r="Z504" s="23"/>
      <c r="AA504" s="10"/>
      <c r="AB504" s="10"/>
      <c r="AC504" s="10"/>
      <c r="AD504" s="10"/>
      <c r="AE504" s="10"/>
      <c r="AF504" s="19"/>
      <c r="AG504" s="23"/>
    </row>
    <row r="505" spans="1:33" ht="13.5" customHeight="1" x14ac:dyDescent="0.35">
      <c r="A505" s="1"/>
      <c r="B505" s="5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87"/>
      <c r="U505" s="87"/>
      <c r="V505" s="10"/>
      <c r="W505" s="87"/>
      <c r="X505" s="87"/>
      <c r="Y505" s="19"/>
      <c r="Z505" s="23"/>
      <c r="AA505" s="10"/>
      <c r="AB505" s="10"/>
      <c r="AC505" s="10"/>
      <c r="AD505" s="10"/>
      <c r="AE505" s="10"/>
      <c r="AF505" s="19"/>
      <c r="AG505" s="23"/>
    </row>
    <row r="506" spans="1:33" ht="13.5" customHeight="1" x14ac:dyDescent="0.35">
      <c r="A506" s="1"/>
      <c r="B506" s="5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87"/>
      <c r="U506" s="87"/>
      <c r="V506" s="10"/>
      <c r="W506" s="87"/>
      <c r="X506" s="87"/>
      <c r="Y506" s="19"/>
      <c r="Z506" s="23"/>
      <c r="AA506" s="10"/>
      <c r="AB506" s="10"/>
      <c r="AC506" s="10"/>
      <c r="AD506" s="10"/>
      <c r="AE506" s="10"/>
      <c r="AF506" s="19"/>
      <c r="AG506" s="23"/>
    </row>
    <row r="507" spans="1:33" ht="13.5" customHeight="1" x14ac:dyDescent="0.35">
      <c r="A507" s="1"/>
      <c r="B507" s="5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87"/>
      <c r="U507" s="87"/>
      <c r="V507" s="10"/>
      <c r="W507" s="87"/>
      <c r="X507" s="87"/>
      <c r="Y507" s="19"/>
      <c r="Z507" s="23"/>
      <c r="AA507" s="10"/>
      <c r="AB507" s="10"/>
      <c r="AC507" s="10"/>
      <c r="AD507" s="10"/>
      <c r="AE507" s="10"/>
      <c r="AF507" s="19"/>
      <c r="AG507" s="23"/>
    </row>
    <row r="508" spans="1:33" ht="13.5" customHeight="1" x14ac:dyDescent="0.35">
      <c r="A508" s="1"/>
      <c r="B508" s="5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87"/>
      <c r="U508" s="87"/>
      <c r="V508" s="10"/>
      <c r="W508" s="87"/>
      <c r="X508" s="87"/>
      <c r="Y508" s="19"/>
      <c r="Z508" s="23"/>
      <c r="AA508" s="10"/>
      <c r="AB508" s="10"/>
      <c r="AC508" s="10"/>
      <c r="AD508" s="10"/>
      <c r="AE508" s="10"/>
      <c r="AF508" s="19"/>
      <c r="AG508" s="23"/>
    </row>
    <row r="509" spans="1:33" ht="13.5" customHeight="1" x14ac:dyDescent="0.35">
      <c r="A509" s="1"/>
      <c r="B509" s="5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87"/>
      <c r="U509" s="87"/>
      <c r="V509" s="10"/>
      <c r="W509" s="87"/>
      <c r="X509" s="87"/>
      <c r="Y509" s="19"/>
      <c r="Z509" s="23"/>
      <c r="AA509" s="10"/>
      <c r="AB509" s="10"/>
      <c r="AC509" s="10"/>
      <c r="AD509" s="10"/>
      <c r="AE509" s="10"/>
      <c r="AF509" s="19"/>
      <c r="AG509" s="23"/>
    </row>
    <row r="510" spans="1:33" ht="13.5" customHeight="1" x14ac:dyDescent="0.35">
      <c r="A510" s="1"/>
      <c r="B510" s="5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87"/>
      <c r="U510" s="87"/>
      <c r="V510" s="10"/>
      <c r="W510" s="87"/>
      <c r="X510" s="87"/>
      <c r="Y510" s="19"/>
      <c r="Z510" s="23"/>
      <c r="AA510" s="10"/>
      <c r="AB510" s="10"/>
      <c r="AC510" s="10"/>
      <c r="AD510" s="10"/>
      <c r="AE510" s="10"/>
      <c r="AF510" s="19"/>
      <c r="AG510" s="23"/>
    </row>
    <row r="511" spans="1:33" ht="13.5" customHeight="1" x14ac:dyDescent="0.35">
      <c r="A511" s="1"/>
      <c r="B511" s="5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87"/>
      <c r="U511" s="87"/>
      <c r="V511" s="10"/>
      <c r="W511" s="87"/>
      <c r="X511" s="87"/>
      <c r="Y511" s="19"/>
      <c r="Z511" s="23"/>
      <c r="AA511" s="10"/>
      <c r="AB511" s="10"/>
      <c r="AC511" s="10"/>
      <c r="AD511" s="10"/>
      <c r="AE511" s="10"/>
      <c r="AF511" s="19"/>
      <c r="AG511" s="23"/>
    </row>
    <row r="512" spans="1:33" ht="13.5" customHeight="1" x14ac:dyDescent="0.35">
      <c r="A512" s="1"/>
      <c r="B512" s="5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87"/>
      <c r="U512" s="87"/>
      <c r="V512" s="10"/>
      <c r="W512" s="87"/>
      <c r="X512" s="87"/>
      <c r="Y512" s="19"/>
      <c r="Z512" s="23"/>
      <c r="AA512" s="10"/>
      <c r="AB512" s="10"/>
      <c r="AC512" s="10"/>
      <c r="AD512" s="10"/>
      <c r="AE512" s="10"/>
      <c r="AF512" s="19"/>
      <c r="AG512" s="23"/>
    </row>
    <row r="513" spans="1:33" ht="13.5" customHeight="1" x14ac:dyDescent="0.35">
      <c r="A513" s="1"/>
      <c r="B513" s="5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87"/>
      <c r="U513" s="87"/>
      <c r="V513" s="10"/>
      <c r="W513" s="87"/>
      <c r="X513" s="87"/>
      <c r="Y513" s="19"/>
      <c r="Z513" s="23"/>
      <c r="AA513" s="10"/>
      <c r="AB513" s="10"/>
      <c r="AC513" s="10"/>
      <c r="AD513" s="10"/>
      <c r="AE513" s="10"/>
      <c r="AF513" s="19"/>
      <c r="AG513" s="23"/>
    </row>
    <row r="514" spans="1:33" ht="13.5" customHeight="1" x14ac:dyDescent="0.35">
      <c r="A514" s="1"/>
      <c r="B514" s="5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87"/>
      <c r="U514" s="87"/>
      <c r="V514" s="10"/>
      <c r="W514" s="87"/>
      <c r="X514" s="87"/>
      <c r="Y514" s="19"/>
      <c r="Z514" s="23"/>
      <c r="AA514" s="10"/>
      <c r="AB514" s="10"/>
      <c r="AC514" s="10"/>
      <c r="AD514" s="10"/>
      <c r="AE514" s="10"/>
      <c r="AF514" s="19"/>
      <c r="AG514" s="23"/>
    </row>
    <row r="515" spans="1:33" ht="13.5" customHeight="1" x14ac:dyDescent="0.35">
      <c r="A515" s="1"/>
      <c r="B515" s="5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87"/>
      <c r="U515" s="87"/>
      <c r="V515" s="10"/>
      <c r="W515" s="87"/>
      <c r="X515" s="87"/>
      <c r="Y515" s="19"/>
      <c r="Z515" s="23"/>
      <c r="AA515" s="10"/>
      <c r="AB515" s="10"/>
      <c r="AC515" s="10"/>
      <c r="AD515" s="10"/>
      <c r="AE515" s="10"/>
      <c r="AF515" s="19"/>
      <c r="AG515" s="23"/>
    </row>
    <row r="516" spans="1:33" ht="13.5" customHeight="1" x14ac:dyDescent="0.35">
      <c r="A516" s="1"/>
      <c r="B516" s="5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87"/>
      <c r="U516" s="87"/>
      <c r="V516" s="10"/>
      <c r="W516" s="87"/>
      <c r="X516" s="87"/>
      <c r="Y516" s="19"/>
      <c r="Z516" s="23"/>
      <c r="AA516" s="10"/>
      <c r="AB516" s="10"/>
      <c r="AC516" s="10"/>
      <c r="AD516" s="10"/>
      <c r="AE516" s="10"/>
      <c r="AF516" s="19"/>
      <c r="AG516" s="23"/>
    </row>
    <row r="517" spans="1:33" ht="13.5" customHeight="1" x14ac:dyDescent="0.35">
      <c r="A517" s="1"/>
      <c r="B517" s="5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87"/>
      <c r="U517" s="87"/>
      <c r="V517" s="10"/>
      <c r="W517" s="87"/>
      <c r="X517" s="87"/>
      <c r="Y517" s="19"/>
      <c r="Z517" s="23"/>
      <c r="AA517" s="10"/>
      <c r="AB517" s="10"/>
      <c r="AC517" s="10"/>
      <c r="AD517" s="10"/>
      <c r="AE517" s="10"/>
      <c r="AF517" s="19"/>
      <c r="AG517" s="23"/>
    </row>
    <row r="518" spans="1:33" ht="13.5" customHeight="1" x14ac:dyDescent="0.35">
      <c r="A518" s="1"/>
      <c r="B518" s="5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87"/>
      <c r="U518" s="87"/>
      <c r="V518" s="10"/>
      <c r="W518" s="87"/>
      <c r="X518" s="87"/>
      <c r="Y518" s="19"/>
      <c r="Z518" s="23"/>
      <c r="AA518" s="10"/>
      <c r="AB518" s="10"/>
      <c r="AC518" s="10"/>
      <c r="AD518" s="10"/>
      <c r="AE518" s="10"/>
      <c r="AF518" s="19"/>
      <c r="AG518" s="23"/>
    </row>
    <row r="519" spans="1:33" ht="13.5" customHeight="1" x14ac:dyDescent="0.35">
      <c r="A519" s="1"/>
      <c r="B519" s="5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87"/>
      <c r="U519" s="87"/>
      <c r="V519" s="10"/>
      <c r="W519" s="87"/>
      <c r="X519" s="87"/>
      <c r="Y519" s="19"/>
      <c r="Z519" s="23"/>
      <c r="AA519" s="10"/>
      <c r="AB519" s="10"/>
      <c r="AC519" s="10"/>
      <c r="AD519" s="10"/>
      <c r="AE519" s="10"/>
      <c r="AF519" s="19"/>
      <c r="AG519" s="23"/>
    </row>
    <row r="520" spans="1:33" ht="13.5" customHeight="1" x14ac:dyDescent="0.35">
      <c r="A520" s="1"/>
      <c r="B520" s="5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87"/>
      <c r="U520" s="87"/>
      <c r="V520" s="10"/>
      <c r="W520" s="87"/>
      <c r="X520" s="87"/>
      <c r="Y520" s="19"/>
      <c r="Z520" s="23"/>
      <c r="AA520" s="10"/>
      <c r="AB520" s="10"/>
      <c r="AC520" s="10"/>
      <c r="AD520" s="10"/>
      <c r="AE520" s="10"/>
      <c r="AF520" s="19"/>
      <c r="AG520" s="23"/>
    </row>
    <row r="521" spans="1:33" ht="13.5" customHeight="1" x14ac:dyDescent="0.35">
      <c r="A521" s="1"/>
      <c r="B521" s="5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87"/>
      <c r="U521" s="87"/>
      <c r="V521" s="10"/>
      <c r="W521" s="87"/>
      <c r="X521" s="87"/>
      <c r="Y521" s="19"/>
      <c r="Z521" s="23"/>
      <c r="AA521" s="10"/>
      <c r="AB521" s="10"/>
      <c r="AC521" s="10"/>
      <c r="AD521" s="10"/>
      <c r="AE521" s="10"/>
      <c r="AF521" s="19"/>
      <c r="AG521" s="23"/>
    </row>
    <row r="522" spans="1:33" ht="13.5" customHeight="1" x14ac:dyDescent="0.35">
      <c r="A522" s="1"/>
      <c r="B522" s="5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87"/>
      <c r="U522" s="87"/>
      <c r="V522" s="10"/>
      <c r="W522" s="87"/>
      <c r="X522" s="87"/>
      <c r="Y522" s="19"/>
      <c r="Z522" s="23"/>
      <c r="AA522" s="10"/>
      <c r="AB522" s="10"/>
      <c r="AC522" s="10"/>
      <c r="AD522" s="10"/>
      <c r="AE522" s="10"/>
      <c r="AF522" s="19"/>
      <c r="AG522" s="23"/>
    </row>
    <row r="523" spans="1:33" ht="13.5" customHeight="1" x14ac:dyDescent="0.35">
      <c r="A523" s="1"/>
      <c r="B523" s="5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87"/>
      <c r="U523" s="87"/>
      <c r="V523" s="10"/>
      <c r="W523" s="87"/>
      <c r="X523" s="87"/>
      <c r="Y523" s="19"/>
      <c r="Z523" s="23"/>
      <c r="AA523" s="10"/>
      <c r="AB523" s="10"/>
      <c r="AC523" s="10"/>
      <c r="AD523" s="10"/>
      <c r="AE523" s="10"/>
      <c r="AF523" s="19"/>
      <c r="AG523" s="23"/>
    </row>
    <row r="524" spans="1:33" ht="13.5" customHeight="1" x14ac:dyDescent="0.35">
      <c r="A524" s="1"/>
      <c r="B524" s="5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87"/>
      <c r="U524" s="87"/>
      <c r="V524" s="10"/>
      <c r="W524" s="87"/>
      <c r="X524" s="87"/>
      <c r="Y524" s="19"/>
      <c r="Z524" s="23"/>
      <c r="AA524" s="10"/>
      <c r="AB524" s="10"/>
      <c r="AC524" s="10"/>
      <c r="AD524" s="10"/>
      <c r="AE524" s="10"/>
      <c r="AF524" s="19"/>
      <c r="AG524" s="23"/>
    </row>
    <row r="525" spans="1:33" ht="13.5" customHeight="1" x14ac:dyDescent="0.35">
      <c r="A525" s="1"/>
      <c r="B525" s="5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87"/>
      <c r="U525" s="87"/>
      <c r="V525" s="10"/>
      <c r="W525" s="87"/>
      <c r="X525" s="87"/>
      <c r="Y525" s="19"/>
      <c r="Z525" s="23"/>
      <c r="AA525" s="10"/>
      <c r="AB525" s="10"/>
      <c r="AC525" s="10"/>
      <c r="AD525" s="10"/>
      <c r="AE525" s="10"/>
      <c r="AF525" s="19"/>
      <c r="AG525" s="23"/>
    </row>
    <row r="526" spans="1:33" ht="13.5" customHeight="1" x14ac:dyDescent="0.35">
      <c r="A526" s="1"/>
      <c r="B526" s="5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87"/>
      <c r="U526" s="87"/>
      <c r="V526" s="10"/>
      <c r="W526" s="87"/>
      <c r="X526" s="87"/>
      <c r="Y526" s="19"/>
      <c r="Z526" s="23"/>
      <c r="AA526" s="10"/>
      <c r="AB526" s="10"/>
      <c r="AC526" s="10"/>
      <c r="AD526" s="10"/>
      <c r="AE526" s="10"/>
      <c r="AF526" s="19"/>
      <c r="AG526" s="23"/>
    </row>
    <row r="527" spans="1:33" ht="13.5" customHeight="1" x14ac:dyDescent="0.35">
      <c r="A527" s="1"/>
      <c r="B527" s="5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87"/>
      <c r="U527" s="87"/>
      <c r="V527" s="10"/>
      <c r="W527" s="87"/>
      <c r="X527" s="87"/>
      <c r="Y527" s="19"/>
      <c r="Z527" s="23"/>
      <c r="AA527" s="10"/>
      <c r="AB527" s="10"/>
      <c r="AC527" s="10"/>
      <c r="AD527" s="10"/>
      <c r="AE527" s="10"/>
      <c r="AF527" s="19"/>
      <c r="AG527" s="23"/>
    </row>
    <row r="528" spans="1:33" ht="13.5" customHeight="1" x14ac:dyDescent="0.35">
      <c r="A528" s="1"/>
      <c r="B528" s="5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87"/>
      <c r="U528" s="87"/>
      <c r="V528" s="10"/>
      <c r="W528" s="87"/>
      <c r="X528" s="87"/>
      <c r="Y528" s="19"/>
      <c r="Z528" s="23"/>
      <c r="AA528" s="10"/>
      <c r="AB528" s="10"/>
      <c r="AC528" s="10"/>
      <c r="AD528" s="10"/>
      <c r="AE528" s="10"/>
      <c r="AF528" s="19"/>
      <c r="AG528" s="23"/>
    </row>
    <row r="529" spans="1:33" ht="13.5" customHeight="1" x14ac:dyDescent="0.35">
      <c r="A529" s="1"/>
      <c r="B529" s="5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87"/>
      <c r="U529" s="87"/>
      <c r="V529" s="10"/>
      <c r="W529" s="87"/>
      <c r="X529" s="87"/>
      <c r="Y529" s="19"/>
      <c r="Z529" s="23"/>
      <c r="AA529" s="10"/>
      <c r="AB529" s="10"/>
      <c r="AC529" s="10"/>
      <c r="AD529" s="10"/>
      <c r="AE529" s="10"/>
      <c r="AF529" s="19"/>
      <c r="AG529" s="23"/>
    </row>
    <row r="530" spans="1:33" ht="13.5" customHeight="1" x14ac:dyDescent="0.35">
      <c r="A530" s="1"/>
      <c r="B530" s="5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87"/>
      <c r="U530" s="87"/>
      <c r="V530" s="10"/>
      <c r="W530" s="87"/>
      <c r="X530" s="87"/>
      <c r="Y530" s="19"/>
      <c r="Z530" s="23"/>
      <c r="AA530" s="10"/>
      <c r="AB530" s="10"/>
      <c r="AC530" s="10"/>
      <c r="AD530" s="10"/>
      <c r="AE530" s="10"/>
      <c r="AF530" s="19"/>
      <c r="AG530" s="23"/>
    </row>
    <row r="531" spans="1:33" ht="13.5" customHeight="1" x14ac:dyDescent="0.35">
      <c r="A531" s="1"/>
      <c r="B531" s="5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87"/>
      <c r="U531" s="87"/>
      <c r="V531" s="10"/>
      <c r="W531" s="87"/>
      <c r="X531" s="87"/>
      <c r="Y531" s="19"/>
      <c r="Z531" s="23"/>
      <c r="AA531" s="10"/>
      <c r="AB531" s="10"/>
      <c r="AC531" s="10"/>
      <c r="AD531" s="10"/>
      <c r="AE531" s="10"/>
      <c r="AF531" s="19"/>
      <c r="AG531" s="23"/>
    </row>
    <row r="532" spans="1:33" ht="13.5" customHeight="1" x14ac:dyDescent="0.35">
      <c r="A532" s="1"/>
      <c r="B532" s="5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87"/>
      <c r="U532" s="87"/>
      <c r="V532" s="10"/>
      <c r="W532" s="87"/>
      <c r="X532" s="87"/>
      <c r="Y532" s="19"/>
      <c r="Z532" s="23"/>
      <c r="AA532" s="10"/>
      <c r="AB532" s="10"/>
      <c r="AC532" s="10"/>
      <c r="AD532" s="10"/>
      <c r="AE532" s="10"/>
      <c r="AF532" s="19"/>
      <c r="AG532" s="23"/>
    </row>
    <row r="533" spans="1:33" ht="13.5" customHeight="1" x14ac:dyDescent="0.35">
      <c r="A533" s="1"/>
      <c r="B533" s="5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87"/>
      <c r="U533" s="87"/>
      <c r="V533" s="10"/>
      <c r="W533" s="87"/>
      <c r="X533" s="87"/>
      <c r="Y533" s="19"/>
      <c r="Z533" s="23"/>
      <c r="AA533" s="10"/>
      <c r="AB533" s="10"/>
      <c r="AC533" s="10"/>
      <c r="AD533" s="10"/>
      <c r="AE533" s="10"/>
      <c r="AF533" s="19"/>
      <c r="AG533" s="23"/>
    </row>
    <row r="534" spans="1:33" ht="13.5" customHeight="1" x14ac:dyDescent="0.35">
      <c r="A534" s="1"/>
      <c r="B534" s="5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87"/>
      <c r="U534" s="87"/>
      <c r="V534" s="10"/>
      <c r="W534" s="87"/>
      <c r="X534" s="87"/>
      <c r="Y534" s="19"/>
      <c r="Z534" s="23"/>
      <c r="AA534" s="10"/>
      <c r="AB534" s="10"/>
      <c r="AC534" s="10"/>
      <c r="AD534" s="10"/>
      <c r="AE534" s="10"/>
      <c r="AF534" s="19"/>
      <c r="AG534" s="23"/>
    </row>
    <row r="535" spans="1:33" ht="13.5" customHeight="1" x14ac:dyDescent="0.35">
      <c r="A535" s="1"/>
      <c r="B535" s="5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87"/>
      <c r="U535" s="87"/>
      <c r="V535" s="10"/>
      <c r="W535" s="87"/>
      <c r="X535" s="87"/>
      <c r="Y535" s="19"/>
      <c r="Z535" s="23"/>
      <c r="AA535" s="10"/>
      <c r="AB535" s="10"/>
      <c r="AC535" s="10"/>
      <c r="AD535" s="10"/>
      <c r="AE535" s="10"/>
      <c r="AF535" s="19"/>
      <c r="AG535" s="23"/>
    </row>
    <row r="536" spans="1:33" ht="13.5" customHeight="1" x14ac:dyDescent="0.35">
      <c r="A536" s="1"/>
      <c r="B536" s="5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87"/>
      <c r="U536" s="87"/>
      <c r="V536" s="10"/>
      <c r="W536" s="87"/>
      <c r="X536" s="87"/>
      <c r="Y536" s="19"/>
      <c r="Z536" s="23"/>
      <c r="AA536" s="10"/>
      <c r="AB536" s="10"/>
      <c r="AC536" s="10"/>
      <c r="AD536" s="10"/>
      <c r="AE536" s="10"/>
      <c r="AF536" s="19"/>
      <c r="AG536" s="23"/>
    </row>
    <row r="537" spans="1:33" ht="13.5" customHeight="1" x14ac:dyDescent="0.35">
      <c r="A537" s="1"/>
      <c r="B537" s="5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87"/>
      <c r="U537" s="87"/>
      <c r="V537" s="10"/>
      <c r="W537" s="87"/>
      <c r="X537" s="87"/>
      <c r="Y537" s="19"/>
      <c r="Z537" s="23"/>
      <c r="AA537" s="10"/>
      <c r="AB537" s="10"/>
      <c r="AC537" s="10"/>
      <c r="AD537" s="10"/>
      <c r="AE537" s="10"/>
      <c r="AF537" s="19"/>
      <c r="AG537" s="23"/>
    </row>
    <row r="538" spans="1:33" ht="13.5" customHeight="1" x14ac:dyDescent="0.35">
      <c r="A538" s="1"/>
      <c r="B538" s="5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87"/>
      <c r="U538" s="87"/>
      <c r="V538" s="10"/>
      <c r="W538" s="87"/>
      <c r="X538" s="87"/>
      <c r="Y538" s="19"/>
      <c r="Z538" s="23"/>
      <c r="AA538" s="10"/>
      <c r="AB538" s="10"/>
      <c r="AC538" s="10"/>
      <c r="AD538" s="10"/>
      <c r="AE538" s="10"/>
      <c r="AF538" s="19"/>
      <c r="AG538" s="23"/>
    </row>
    <row r="539" spans="1:33" ht="13.5" customHeight="1" x14ac:dyDescent="0.35">
      <c r="A539" s="1"/>
      <c r="B539" s="5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87"/>
      <c r="U539" s="87"/>
      <c r="V539" s="10"/>
      <c r="W539" s="87"/>
      <c r="X539" s="87"/>
      <c r="Y539" s="19"/>
      <c r="Z539" s="23"/>
      <c r="AA539" s="10"/>
      <c r="AB539" s="10"/>
      <c r="AC539" s="10"/>
      <c r="AD539" s="10"/>
      <c r="AE539" s="10"/>
      <c r="AF539" s="19"/>
      <c r="AG539" s="23"/>
    </row>
    <row r="540" spans="1:33" ht="13.5" customHeight="1" x14ac:dyDescent="0.35">
      <c r="A540" s="1"/>
      <c r="B540" s="5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87"/>
      <c r="U540" s="87"/>
      <c r="V540" s="10"/>
      <c r="W540" s="87"/>
      <c r="X540" s="87"/>
      <c r="Y540" s="19"/>
      <c r="Z540" s="23"/>
      <c r="AA540" s="10"/>
      <c r="AB540" s="10"/>
      <c r="AC540" s="10"/>
      <c r="AD540" s="10"/>
      <c r="AE540" s="10"/>
      <c r="AF540" s="19"/>
      <c r="AG540" s="23"/>
    </row>
    <row r="541" spans="1:33" ht="13.5" customHeight="1" x14ac:dyDescent="0.35">
      <c r="A541" s="1"/>
      <c r="B541" s="5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87"/>
      <c r="U541" s="87"/>
      <c r="V541" s="10"/>
      <c r="W541" s="87"/>
      <c r="X541" s="87"/>
      <c r="Y541" s="19"/>
      <c r="Z541" s="23"/>
      <c r="AA541" s="10"/>
      <c r="AB541" s="10"/>
      <c r="AC541" s="10"/>
      <c r="AD541" s="10"/>
      <c r="AE541" s="10"/>
      <c r="AF541" s="19"/>
      <c r="AG541" s="23"/>
    </row>
    <row r="542" spans="1:33" ht="13.5" customHeight="1" x14ac:dyDescent="0.35">
      <c r="A542" s="1"/>
      <c r="B542" s="5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87"/>
      <c r="U542" s="87"/>
      <c r="V542" s="10"/>
      <c r="W542" s="87"/>
      <c r="X542" s="87"/>
      <c r="Y542" s="19"/>
      <c r="Z542" s="23"/>
      <c r="AA542" s="10"/>
      <c r="AB542" s="10"/>
      <c r="AC542" s="10"/>
      <c r="AD542" s="10"/>
      <c r="AE542" s="10"/>
      <c r="AF542" s="19"/>
      <c r="AG542" s="23"/>
    </row>
    <row r="543" spans="1:33" ht="13.5" customHeight="1" x14ac:dyDescent="0.35">
      <c r="A543" s="1"/>
      <c r="B543" s="5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87"/>
      <c r="U543" s="87"/>
      <c r="V543" s="10"/>
      <c r="W543" s="87"/>
      <c r="X543" s="87"/>
      <c r="Y543" s="19"/>
      <c r="Z543" s="23"/>
      <c r="AA543" s="10"/>
      <c r="AB543" s="10"/>
      <c r="AC543" s="10"/>
      <c r="AD543" s="10"/>
      <c r="AE543" s="10"/>
      <c r="AF543" s="19"/>
      <c r="AG543" s="23"/>
    </row>
    <row r="544" spans="1:33" ht="13.5" customHeight="1" x14ac:dyDescent="0.35">
      <c r="A544" s="1"/>
      <c r="B544" s="5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87"/>
      <c r="U544" s="87"/>
      <c r="V544" s="10"/>
      <c r="W544" s="87"/>
      <c r="X544" s="87"/>
      <c r="Y544" s="19"/>
      <c r="Z544" s="23"/>
      <c r="AA544" s="10"/>
      <c r="AB544" s="10"/>
      <c r="AC544" s="10"/>
      <c r="AD544" s="10"/>
      <c r="AE544" s="10"/>
      <c r="AF544" s="19"/>
      <c r="AG544" s="23"/>
    </row>
    <row r="545" spans="1:33" ht="13.5" customHeight="1" x14ac:dyDescent="0.35">
      <c r="A545" s="1"/>
      <c r="B545" s="5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87"/>
      <c r="U545" s="87"/>
      <c r="V545" s="10"/>
      <c r="W545" s="87"/>
      <c r="X545" s="87"/>
      <c r="Y545" s="19"/>
      <c r="Z545" s="23"/>
      <c r="AA545" s="10"/>
      <c r="AB545" s="10"/>
      <c r="AC545" s="10"/>
      <c r="AD545" s="10"/>
      <c r="AE545" s="10"/>
      <c r="AF545" s="19"/>
      <c r="AG545" s="23"/>
    </row>
    <row r="546" spans="1:33" ht="13.5" customHeight="1" x14ac:dyDescent="0.35">
      <c r="A546" s="1"/>
      <c r="B546" s="5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87"/>
      <c r="U546" s="87"/>
      <c r="V546" s="10"/>
      <c r="W546" s="87"/>
      <c r="X546" s="87"/>
      <c r="Y546" s="19"/>
      <c r="Z546" s="23"/>
      <c r="AA546" s="10"/>
      <c r="AB546" s="10"/>
      <c r="AC546" s="10"/>
      <c r="AD546" s="10"/>
      <c r="AE546" s="10"/>
      <c r="AF546" s="19"/>
      <c r="AG546" s="23"/>
    </row>
    <row r="547" spans="1:33" ht="13.5" customHeight="1" x14ac:dyDescent="0.35">
      <c r="A547" s="1"/>
      <c r="B547" s="5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87"/>
      <c r="U547" s="87"/>
      <c r="V547" s="10"/>
      <c r="W547" s="87"/>
      <c r="X547" s="87"/>
      <c r="Y547" s="19"/>
      <c r="Z547" s="23"/>
      <c r="AA547" s="10"/>
      <c r="AB547" s="10"/>
      <c r="AC547" s="10"/>
      <c r="AD547" s="10"/>
      <c r="AE547" s="10"/>
      <c r="AF547" s="19"/>
      <c r="AG547" s="23"/>
    </row>
    <row r="548" spans="1:33" ht="13.5" customHeight="1" x14ac:dyDescent="0.35">
      <c r="A548" s="1"/>
      <c r="B548" s="5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87"/>
      <c r="U548" s="87"/>
      <c r="V548" s="10"/>
      <c r="W548" s="87"/>
      <c r="X548" s="87"/>
      <c r="Y548" s="19"/>
      <c r="Z548" s="23"/>
      <c r="AA548" s="10"/>
      <c r="AB548" s="10"/>
      <c r="AC548" s="10"/>
      <c r="AD548" s="10"/>
      <c r="AE548" s="10"/>
      <c r="AF548" s="19"/>
      <c r="AG548" s="23"/>
    </row>
    <row r="549" spans="1:33" ht="13.5" customHeight="1" x14ac:dyDescent="0.35">
      <c r="A549" s="1"/>
      <c r="B549" s="5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87"/>
      <c r="U549" s="87"/>
      <c r="V549" s="10"/>
      <c r="W549" s="87"/>
      <c r="X549" s="87"/>
      <c r="Y549" s="19"/>
      <c r="Z549" s="23"/>
      <c r="AA549" s="10"/>
      <c r="AB549" s="10"/>
      <c r="AC549" s="10"/>
      <c r="AD549" s="10"/>
      <c r="AE549" s="10"/>
      <c r="AF549" s="19"/>
      <c r="AG549" s="23"/>
    </row>
    <row r="550" spans="1:33" ht="13.5" customHeight="1" x14ac:dyDescent="0.35">
      <c r="A550" s="1"/>
      <c r="B550" s="5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87"/>
      <c r="U550" s="87"/>
      <c r="V550" s="10"/>
      <c r="W550" s="87"/>
      <c r="X550" s="87"/>
      <c r="Y550" s="19"/>
      <c r="Z550" s="23"/>
      <c r="AA550" s="10"/>
      <c r="AB550" s="10"/>
      <c r="AC550" s="10"/>
      <c r="AD550" s="10"/>
      <c r="AE550" s="10"/>
      <c r="AF550" s="19"/>
      <c r="AG550" s="23"/>
    </row>
    <row r="551" spans="1:33" ht="13.5" customHeight="1" x14ac:dyDescent="0.35">
      <c r="A551" s="1"/>
      <c r="B551" s="5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87"/>
      <c r="U551" s="87"/>
      <c r="V551" s="10"/>
      <c r="W551" s="87"/>
      <c r="X551" s="87"/>
      <c r="Y551" s="19"/>
      <c r="Z551" s="23"/>
      <c r="AA551" s="10"/>
      <c r="AB551" s="10"/>
      <c r="AC551" s="10"/>
      <c r="AD551" s="10"/>
      <c r="AE551" s="10"/>
      <c r="AF551" s="19"/>
      <c r="AG551" s="23"/>
    </row>
    <row r="552" spans="1:33" ht="13.5" customHeight="1" x14ac:dyDescent="0.35">
      <c r="A552" s="1"/>
      <c r="B552" s="5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87"/>
      <c r="U552" s="87"/>
      <c r="V552" s="10"/>
      <c r="W552" s="87"/>
      <c r="X552" s="87"/>
      <c r="Y552" s="19"/>
      <c r="Z552" s="23"/>
      <c r="AA552" s="10"/>
      <c r="AB552" s="10"/>
      <c r="AC552" s="10"/>
      <c r="AD552" s="10"/>
      <c r="AE552" s="10"/>
      <c r="AF552" s="19"/>
      <c r="AG552" s="23"/>
    </row>
    <row r="553" spans="1:33" ht="13.5" customHeight="1" x14ac:dyDescent="0.35">
      <c r="A553" s="1"/>
      <c r="B553" s="5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87"/>
      <c r="U553" s="87"/>
      <c r="V553" s="10"/>
      <c r="W553" s="87"/>
      <c r="X553" s="87"/>
      <c r="Y553" s="19"/>
      <c r="Z553" s="23"/>
      <c r="AA553" s="10"/>
      <c r="AB553" s="10"/>
      <c r="AC553" s="10"/>
      <c r="AD553" s="10"/>
      <c r="AE553" s="10"/>
      <c r="AF553" s="19"/>
      <c r="AG553" s="23"/>
    </row>
    <row r="554" spans="1:33" ht="13.5" customHeight="1" x14ac:dyDescent="0.35">
      <c r="A554" s="1"/>
      <c r="B554" s="5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87"/>
      <c r="U554" s="87"/>
      <c r="V554" s="10"/>
      <c r="W554" s="87"/>
      <c r="X554" s="87"/>
      <c r="Y554" s="19"/>
      <c r="Z554" s="23"/>
      <c r="AA554" s="10"/>
      <c r="AB554" s="10"/>
      <c r="AC554" s="10"/>
      <c r="AD554" s="10"/>
      <c r="AE554" s="10"/>
      <c r="AF554" s="19"/>
      <c r="AG554" s="23"/>
    </row>
    <row r="555" spans="1:33" ht="13.5" customHeight="1" x14ac:dyDescent="0.35">
      <c r="A555" s="1"/>
      <c r="B555" s="5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87"/>
      <c r="U555" s="87"/>
      <c r="V555" s="10"/>
      <c r="W555" s="87"/>
      <c r="X555" s="87"/>
      <c r="Y555" s="19"/>
      <c r="Z555" s="23"/>
      <c r="AA555" s="10"/>
      <c r="AB555" s="10"/>
      <c r="AC555" s="10"/>
      <c r="AD555" s="10"/>
      <c r="AE555" s="10"/>
      <c r="AF555" s="19"/>
      <c r="AG555" s="23"/>
    </row>
    <row r="556" spans="1:33" ht="13.5" customHeight="1" x14ac:dyDescent="0.35">
      <c r="A556" s="1"/>
      <c r="B556" s="5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87"/>
      <c r="U556" s="87"/>
      <c r="V556" s="10"/>
      <c r="W556" s="87"/>
      <c r="X556" s="87"/>
      <c r="Y556" s="19"/>
      <c r="Z556" s="23"/>
      <c r="AA556" s="10"/>
      <c r="AB556" s="10"/>
      <c r="AC556" s="10"/>
      <c r="AD556" s="10"/>
      <c r="AE556" s="10"/>
      <c r="AF556" s="19"/>
      <c r="AG556" s="23"/>
    </row>
    <row r="557" spans="1:33" ht="13.5" customHeight="1" x14ac:dyDescent="0.35">
      <c r="A557" s="1"/>
      <c r="B557" s="5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87"/>
      <c r="U557" s="87"/>
      <c r="V557" s="10"/>
      <c r="W557" s="87"/>
      <c r="X557" s="87"/>
      <c r="Y557" s="19"/>
      <c r="Z557" s="23"/>
      <c r="AA557" s="10"/>
      <c r="AB557" s="10"/>
      <c r="AC557" s="10"/>
      <c r="AD557" s="10"/>
      <c r="AE557" s="10"/>
      <c r="AF557" s="19"/>
      <c r="AG557" s="23"/>
    </row>
    <row r="558" spans="1:33" ht="13.5" customHeight="1" x14ac:dyDescent="0.35">
      <c r="A558" s="1"/>
      <c r="B558" s="5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87"/>
      <c r="U558" s="87"/>
      <c r="V558" s="10"/>
      <c r="W558" s="87"/>
      <c r="X558" s="87"/>
      <c r="Y558" s="19"/>
      <c r="Z558" s="23"/>
      <c r="AA558" s="10"/>
      <c r="AB558" s="10"/>
      <c r="AC558" s="10"/>
      <c r="AD558" s="10"/>
      <c r="AE558" s="10"/>
      <c r="AF558" s="19"/>
      <c r="AG558" s="23"/>
    </row>
    <row r="559" spans="1:33" ht="13.5" customHeight="1" x14ac:dyDescent="0.35">
      <c r="A559" s="1"/>
      <c r="B559" s="5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87"/>
      <c r="U559" s="87"/>
      <c r="V559" s="10"/>
      <c r="W559" s="87"/>
      <c r="X559" s="87"/>
      <c r="Y559" s="19"/>
      <c r="Z559" s="23"/>
      <c r="AA559" s="10"/>
      <c r="AB559" s="10"/>
      <c r="AC559" s="10"/>
      <c r="AD559" s="10"/>
      <c r="AE559" s="10"/>
      <c r="AF559" s="19"/>
      <c r="AG559" s="23"/>
    </row>
    <row r="560" spans="1:33" ht="13.5" customHeight="1" x14ac:dyDescent="0.35">
      <c r="A560" s="1"/>
      <c r="B560" s="5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87"/>
      <c r="U560" s="87"/>
      <c r="V560" s="10"/>
      <c r="W560" s="87"/>
      <c r="X560" s="87"/>
      <c r="Y560" s="19"/>
      <c r="Z560" s="23"/>
      <c r="AA560" s="10"/>
      <c r="AB560" s="10"/>
      <c r="AC560" s="10"/>
      <c r="AD560" s="10"/>
      <c r="AE560" s="10"/>
      <c r="AF560" s="19"/>
      <c r="AG560" s="23"/>
    </row>
    <row r="561" spans="1:33" ht="13.5" customHeight="1" x14ac:dyDescent="0.35">
      <c r="A561" s="1"/>
      <c r="B561" s="5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87"/>
      <c r="U561" s="87"/>
      <c r="V561" s="10"/>
      <c r="W561" s="87"/>
      <c r="X561" s="87"/>
      <c r="Y561" s="19"/>
      <c r="Z561" s="23"/>
      <c r="AA561" s="10"/>
      <c r="AB561" s="10"/>
      <c r="AC561" s="10"/>
      <c r="AD561" s="10"/>
      <c r="AE561" s="10"/>
      <c r="AF561" s="19"/>
      <c r="AG561" s="23"/>
    </row>
    <row r="562" spans="1:33" ht="13.5" customHeight="1" x14ac:dyDescent="0.35">
      <c r="A562" s="1"/>
      <c r="B562" s="5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87"/>
      <c r="U562" s="87"/>
      <c r="V562" s="10"/>
      <c r="W562" s="87"/>
      <c r="X562" s="87"/>
      <c r="Y562" s="19"/>
      <c r="Z562" s="23"/>
      <c r="AA562" s="10"/>
      <c r="AB562" s="10"/>
      <c r="AC562" s="10"/>
      <c r="AD562" s="10"/>
      <c r="AE562" s="10"/>
      <c r="AF562" s="19"/>
      <c r="AG562" s="23"/>
    </row>
    <row r="563" spans="1:33" ht="13.5" customHeight="1" x14ac:dyDescent="0.35">
      <c r="A563" s="1"/>
      <c r="B563" s="5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87"/>
      <c r="U563" s="87"/>
      <c r="V563" s="10"/>
      <c r="W563" s="87"/>
      <c r="X563" s="87"/>
      <c r="Y563" s="19"/>
      <c r="Z563" s="23"/>
      <c r="AA563" s="10"/>
      <c r="AB563" s="10"/>
      <c r="AC563" s="10"/>
      <c r="AD563" s="10"/>
      <c r="AE563" s="10"/>
      <c r="AF563" s="19"/>
      <c r="AG563" s="23"/>
    </row>
    <row r="564" spans="1:33" ht="13.5" customHeight="1" x14ac:dyDescent="0.35">
      <c r="A564" s="1"/>
      <c r="B564" s="5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87"/>
      <c r="U564" s="87"/>
      <c r="V564" s="10"/>
      <c r="W564" s="87"/>
      <c r="X564" s="87"/>
      <c r="Y564" s="19"/>
      <c r="Z564" s="23"/>
      <c r="AA564" s="10"/>
      <c r="AB564" s="10"/>
      <c r="AC564" s="10"/>
      <c r="AD564" s="10"/>
      <c r="AE564" s="10"/>
      <c r="AF564" s="19"/>
      <c r="AG564" s="23"/>
    </row>
    <row r="565" spans="1:33" ht="13.5" customHeight="1" x14ac:dyDescent="0.35">
      <c r="A565" s="1"/>
      <c r="B565" s="5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87"/>
      <c r="U565" s="87"/>
      <c r="V565" s="10"/>
      <c r="W565" s="87"/>
      <c r="X565" s="87"/>
      <c r="Y565" s="19"/>
      <c r="Z565" s="23"/>
      <c r="AA565" s="10"/>
      <c r="AB565" s="10"/>
      <c r="AC565" s="10"/>
      <c r="AD565" s="10"/>
      <c r="AE565" s="10"/>
      <c r="AF565" s="19"/>
      <c r="AG565" s="23"/>
    </row>
    <row r="566" spans="1:33" ht="13.5" customHeight="1" x14ac:dyDescent="0.35">
      <c r="A566" s="1"/>
      <c r="B566" s="5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87"/>
      <c r="U566" s="87"/>
      <c r="V566" s="10"/>
      <c r="W566" s="87"/>
      <c r="X566" s="87"/>
      <c r="Y566" s="19"/>
      <c r="Z566" s="23"/>
      <c r="AA566" s="10"/>
      <c r="AB566" s="10"/>
      <c r="AC566" s="10"/>
      <c r="AD566" s="10"/>
      <c r="AE566" s="10"/>
      <c r="AF566" s="19"/>
      <c r="AG566" s="23"/>
    </row>
    <row r="567" spans="1:33" ht="13.5" customHeight="1" x14ac:dyDescent="0.35">
      <c r="A567" s="1"/>
      <c r="B567" s="5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87"/>
      <c r="U567" s="87"/>
      <c r="V567" s="10"/>
      <c r="W567" s="87"/>
      <c r="X567" s="87"/>
      <c r="Y567" s="19"/>
      <c r="Z567" s="23"/>
      <c r="AA567" s="10"/>
      <c r="AB567" s="10"/>
      <c r="AC567" s="10"/>
      <c r="AD567" s="10"/>
      <c r="AE567" s="10"/>
      <c r="AF567" s="19"/>
      <c r="AG567" s="23"/>
    </row>
    <row r="568" spans="1:33" ht="13.5" customHeight="1" x14ac:dyDescent="0.35">
      <c r="A568" s="1"/>
      <c r="B568" s="5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87"/>
      <c r="U568" s="87"/>
      <c r="V568" s="10"/>
      <c r="W568" s="87"/>
      <c r="X568" s="87"/>
      <c r="Y568" s="19"/>
      <c r="Z568" s="23"/>
      <c r="AA568" s="10"/>
      <c r="AB568" s="10"/>
      <c r="AC568" s="10"/>
      <c r="AD568" s="10"/>
      <c r="AE568" s="10"/>
      <c r="AF568" s="19"/>
      <c r="AG568" s="23"/>
    </row>
    <row r="569" spans="1:33" ht="13.5" customHeight="1" x14ac:dyDescent="0.35">
      <c r="A569" s="1"/>
      <c r="B569" s="5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87"/>
      <c r="U569" s="87"/>
      <c r="V569" s="10"/>
      <c r="W569" s="87"/>
      <c r="X569" s="87"/>
      <c r="Y569" s="19"/>
      <c r="Z569" s="23"/>
      <c r="AA569" s="10"/>
      <c r="AB569" s="10"/>
      <c r="AC569" s="10"/>
      <c r="AD569" s="10"/>
      <c r="AE569" s="10"/>
      <c r="AF569" s="19"/>
      <c r="AG569" s="23"/>
    </row>
    <row r="570" spans="1:33" ht="13.5" customHeight="1" x14ac:dyDescent="0.35">
      <c r="A570" s="1"/>
      <c r="B570" s="5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87"/>
      <c r="U570" s="87"/>
      <c r="V570" s="10"/>
      <c r="W570" s="87"/>
      <c r="X570" s="87"/>
      <c r="Y570" s="19"/>
      <c r="Z570" s="23"/>
      <c r="AA570" s="10"/>
      <c r="AB570" s="10"/>
      <c r="AC570" s="10"/>
      <c r="AD570" s="10"/>
      <c r="AE570" s="10"/>
      <c r="AF570" s="19"/>
      <c r="AG570" s="23"/>
    </row>
    <row r="571" spans="1:33" ht="13.5" customHeight="1" x14ac:dyDescent="0.35">
      <c r="A571" s="1"/>
      <c r="B571" s="5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87"/>
      <c r="U571" s="87"/>
      <c r="V571" s="10"/>
      <c r="W571" s="87"/>
      <c r="X571" s="87"/>
      <c r="Y571" s="19"/>
      <c r="Z571" s="23"/>
      <c r="AA571" s="10"/>
      <c r="AB571" s="10"/>
      <c r="AC571" s="10"/>
      <c r="AD571" s="10"/>
      <c r="AE571" s="10"/>
      <c r="AF571" s="19"/>
      <c r="AG571" s="23"/>
    </row>
    <row r="572" spans="1:33" ht="13.5" customHeight="1" x14ac:dyDescent="0.35">
      <c r="A572" s="1"/>
      <c r="B572" s="5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87"/>
      <c r="U572" s="87"/>
      <c r="V572" s="10"/>
      <c r="W572" s="87"/>
      <c r="X572" s="87"/>
      <c r="Y572" s="19"/>
      <c r="Z572" s="23"/>
      <c r="AA572" s="10"/>
      <c r="AB572" s="10"/>
      <c r="AC572" s="10"/>
      <c r="AD572" s="10"/>
      <c r="AE572" s="10"/>
      <c r="AF572" s="19"/>
      <c r="AG572" s="23"/>
    </row>
    <row r="573" spans="1:33" ht="13.5" customHeight="1" x14ac:dyDescent="0.35">
      <c r="A573" s="1"/>
      <c r="B573" s="5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87"/>
      <c r="U573" s="87"/>
      <c r="V573" s="10"/>
      <c r="W573" s="87"/>
      <c r="X573" s="87"/>
      <c r="Y573" s="19"/>
      <c r="Z573" s="23"/>
      <c r="AA573" s="10"/>
      <c r="AB573" s="10"/>
      <c r="AC573" s="10"/>
      <c r="AD573" s="10"/>
      <c r="AE573" s="10"/>
      <c r="AF573" s="19"/>
      <c r="AG573" s="23"/>
    </row>
    <row r="574" spans="1:33" ht="13.5" customHeight="1" x14ac:dyDescent="0.35">
      <c r="A574" s="1"/>
      <c r="B574" s="5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87"/>
      <c r="U574" s="87"/>
      <c r="V574" s="10"/>
      <c r="W574" s="87"/>
      <c r="X574" s="87"/>
      <c r="Y574" s="19"/>
      <c r="Z574" s="23"/>
      <c r="AA574" s="10"/>
      <c r="AB574" s="10"/>
      <c r="AC574" s="10"/>
      <c r="AD574" s="10"/>
      <c r="AE574" s="10"/>
      <c r="AF574" s="19"/>
      <c r="AG574" s="23"/>
    </row>
    <row r="575" spans="1:33" ht="13.5" customHeight="1" x14ac:dyDescent="0.35">
      <c r="A575" s="1"/>
      <c r="B575" s="5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87"/>
      <c r="U575" s="87"/>
      <c r="V575" s="10"/>
      <c r="W575" s="87"/>
      <c r="X575" s="87"/>
      <c r="Y575" s="19"/>
      <c r="Z575" s="23"/>
      <c r="AA575" s="10"/>
      <c r="AB575" s="10"/>
      <c r="AC575" s="10"/>
      <c r="AD575" s="10"/>
      <c r="AE575" s="10"/>
      <c r="AF575" s="19"/>
      <c r="AG575" s="23"/>
    </row>
    <row r="576" spans="1:33" ht="13.5" customHeight="1" x14ac:dyDescent="0.35">
      <c r="A576" s="1"/>
      <c r="B576" s="5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87"/>
      <c r="U576" s="87"/>
      <c r="V576" s="10"/>
      <c r="W576" s="87"/>
      <c r="X576" s="87"/>
      <c r="Y576" s="19"/>
      <c r="Z576" s="23"/>
      <c r="AA576" s="10"/>
      <c r="AB576" s="10"/>
      <c r="AC576" s="10"/>
      <c r="AD576" s="10"/>
      <c r="AE576" s="10"/>
      <c r="AF576" s="19"/>
      <c r="AG576" s="23"/>
    </row>
    <row r="577" spans="1:33" ht="13.5" customHeight="1" x14ac:dyDescent="0.35">
      <c r="A577" s="1"/>
      <c r="B577" s="5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87"/>
      <c r="U577" s="87"/>
      <c r="V577" s="10"/>
      <c r="W577" s="87"/>
      <c r="X577" s="87"/>
      <c r="Y577" s="19"/>
      <c r="Z577" s="23"/>
      <c r="AA577" s="10"/>
      <c r="AB577" s="10"/>
      <c r="AC577" s="10"/>
      <c r="AD577" s="10"/>
      <c r="AE577" s="10"/>
      <c r="AF577" s="19"/>
      <c r="AG577" s="23"/>
    </row>
    <row r="578" spans="1:33" ht="13.5" customHeight="1" x14ac:dyDescent="0.35">
      <c r="A578" s="1"/>
      <c r="B578" s="5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87"/>
      <c r="U578" s="87"/>
      <c r="V578" s="10"/>
      <c r="W578" s="87"/>
      <c r="X578" s="87"/>
      <c r="Y578" s="19"/>
      <c r="Z578" s="23"/>
      <c r="AA578" s="10"/>
      <c r="AB578" s="10"/>
      <c r="AC578" s="10"/>
      <c r="AD578" s="10"/>
      <c r="AE578" s="10"/>
      <c r="AF578" s="19"/>
      <c r="AG578" s="23"/>
    </row>
    <row r="579" spans="1:33" ht="13.5" customHeight="1" x14ac:dyDescent="0.35">
      <c r="A579" s="1"/>
      <c r="B579" s="5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87"/>
      <c r="U579" s="87"/>
      <c r="V579" s="10"/>
      <c r="W579" s="87"/>
      <c r="X579" s="87"/>
      <c r="Y579" s="19"/>
      <c r="Z579" s="23"/>
      <c r="AA579" s="10"/>
      <c r="AB579" s="10"/>
      <c r="AC579" s="10"/>
      <c r="AD579" s="10"/>
      <c r="AE579" s="10"/>
      <c r="AF579" s="19"/>
      <c r="AG579" s="23"/>
    </row>
    <row r="580" spans="1:33" ht="13.5" customHeight="1" x14ac:dyDescent="0.35">
      <c r="A580" s="1"/>
      <c r="B580" s="5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87"/>
      <c r="U580" s="87"/>
      <c r="V580" s="10"/>
      <c r="W580" s="87"/>
      <c r="X580" s="87"/>
      <c r="Y580" s="19"/>
      <c r="Z580" s="23"/>
      <c r="AA580" s="10"/>
      <c r="AB580" s="10"/>
      <c r="AC580" s="10"/>
      <c r="AD580" s="10"/>
      <c r="AE580" s="10"/>
      <c r="AF580" s="19"/>
      <c r="AG580" s="23"/>
    </row>
    <row r="581" spans="1:33" ht="13.5" customHeight="1" x14ac:dyDescent="0.35">
      <c r="A581" s="1"/>
      <c r="B581" s="5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87"/>
      <c r="U581" s="87"/>
      <c r="V581" s="10"/>
      <c r="W581" s="87"/>
      <c r="X581" s="87"/>
      <c r="Y581" s="19"/>
      <c r="Z581" s="23"/>
      <c r="AA581" s="10"/>
      <c r="AB581" s="10"/>
      <c r="AC581" s="10"/>
      <c r="AD581" s="10"/>
      <c r="AE581" s="10"/>
      <c r="AF581" s="19"/>
      <c r="AG581" s="23"/>
    </row>
    <row r="582" spans="1:33" ht="13.5" customHeight="1" x14ac:dyDescent="0.35">
      <c r="A582" s="1"/>
      <c r="B582" s="5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87"/>
      <c r="U582" s="87"/>
      <c r="V582" s="10"/>
      <c r="W582" s="87"/>
      <c r="X582" s="87"/>
      <c r="Y582" s="19"/>
      <c r="Z582" s="23"/>
      <c r="AA582" s="10"/>
      <c r="AB582" s="10"/>
      <c r="AC582" s="10"/>
      <c r="AD582" s="10"/>
      <c r="AE582" s="10"/>
      <c r="AF582" s="19"/>
      <c r="AG582" s="23"/>
    </row>
    <row r="583" spans="1:33" ht="13.5" customHeight="1" x14ac:dyDescent="0.35">
      <c r="A583" s="1"/>
      <c r="B583" s="5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87"/>
      <c r="U583" s="87"/>
      <c r="V583" s="10"/>
      <c r="W583" s="87"/>
      <c r="X583" s="87"/>
      <c r="Y583" s="19"/>
      <c r="Z583" s="23"/>
      <c r="AA583" s="10"/>
      <c r="AB583" s="10"/>
      <c r="AC583" s="10"/>
      <c r="AD583" s="10"/>
      <c r="AE583" s="10"/>
      <c r="AF583" s="19"/>
      <c r="AG583" s="23"/>
    </row>
    <row r="584" spans="1:33" ht="13.5" customHeight="1" x14ac:dyDescent="0.35">
      <c r="A584" s="1"/>
      <c r="B584" s="5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87"/>
      <c r="U584" s="87"/>
      <c r="V584" s="10"/>
      <c r="W584" s="87"/>
      <c r="X584" s="87"/>
      <c r="Y584" s="19"/>
      <c r="Z584" s="23"/>
      <c r="AA584" s="10"/>
      <c r="AB584" s="10"/>
      <c r="AC584" s="10"/>
      <c r="AD584" s="10"/>
      <c r="AE584" s="10"/>
      <c r="AF584" s="19"/>
      <c r="AG584" s="23"/>
    </row>
    <row r="585" spans="1:33" ht="13.5" customHeight="1" x14ac:dyDescent="0.35">
      <c r="A585" s="1"/>
      <c r="B585" s="5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87"/>
      <c r="U585" s="87"/>
      <c r="V585" s="10"/>
      <c r="W585" s="87"/>
      <c r="X585" s="87"/>
      <c r="Y585" s="19"/>
      <c r="Z585" s="23"/>
      <c r="AA585" s="10"/>
      <c r="AB585" s="10"/>
      <c r="AC585" s="10"/>
      <c r="AD585" s="10"/>
      <c r="AE585" s="10"/>
      <c r="AF585" s="19"/>
      <c r="AG585" s="23"/>
    </row>
    <row r="586" spans="1:33" ht="13.5" customHeight="1" x14ac:dyDescent="0.35">
      <c r="A586" s="1"/>
      <c r="B586" s="5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87"/>
      <c r="U586" s="87"/>
      <c r="V586" s="10"/>
      <c r="W586" s="87"/>
      <c r="X586" s="87"/>
      <c r="Y586" s="19"/>
      <c r="Z586" s="23"/>
      <c r="AA586" s="10"/>
      <c r="AB586" s="10"/>
      <c r="AC586" s="10"/>
      <c r="AD586" s="10"/>
      <c r="AE586" s="10"/>
      <c r="AF586" s="19"/>
      <c r="AG586" s="23"/>
    </row>
    <row r="587" spans="1:33" ht="13.5" customHeight="1" x14ac:dyDescent="0.35">
      <c r="A587" s="1"/>
      <c r="B587" s="5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87"/>
      <c r="U587" s="87"/>
      <c r="V587" s="10"/>
      <c r="W587" s="87"/>
      <c r="X587" s="87"/>
      <c r="Y587" s="19"/>
      <c r="Z587" s="23"/>
      <c r="AA587" s="10"/>
      <c r="AB587" s="10"/>
      <c r="AC587" s="10"/>
      <c r="AD587" s="10"/>
      <c r="AE587" s="10"/>
      <c r="AF587" s="19"/>
      <c r="AG587" s="23"/>
    </row>
    <row r="588" spans="1:33" ht="13.5" customHeight="1" x14ac:dyDescent="0.35">
      <c r="A588" s="1"/>
      <c r="B588" s="5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87"/>
      <c r="U588" s="87"/>
      <c r="V588" s="10"/>
      <c r="W588" s="87"/>
      <c r="X588" s="87"/>
      <c r="Y588" s="19"/>
      <c r="Z588" s="23"/>
      <c r="AA588" s="10"/>
      <c r="AB588" s="10"/>
      <c r="AC588" s="10"/>
      <c r="AD588" s="10"/>
      <c r="AE588" s="10"/>
      <c r="AF588" s="19"/>
      <c r="AG588" s="23"/>
    </row>
    <row r="589" spans="1:33" ht="13.5" customHeight="1" x14ac:dyDescent="0.35">
      <c r="A589" s="1"/>
      <c r="B589" s="5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87"/>
      <c r="U589" s="87"/>
      <c r="V589" s="10"/>
      <c r="W589" s="87"/>
      <c r="X589" s="87"/>
      <c r="Y589" s="19"/>
      <c r="Z589" s="23"/>
      <c r="AA589" s="10"/>
      <c r="AB589" s="10"/>
      <c r="AC589" s="10"/>
      <c r="AD589" s="10"/>
      <c r="AE589" s="10"/>
      <c r="AF589" s="19"/>
      <c r="AG589" s="23"/>
    </row>
    <row r="590" spans="1:33" ht="13.5" customHeight="1" x14ac:dyDescent="0.35">
      <c r="A590" s="1"/>
      <c r="B590" s="5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87"/>
      <c r="U590" s="87"/>
      <c r="V590" s="10"/>
      <c r="W590" s="87"/>
      <c r="X590" s="87"/>
      <c r="Y590" s="19"/>
      <c r="Z590" s="23"/>
      <c r="AA590" s="10"/>
      <c r="AB590" s="10"/>
      <c r="AC590" s="10"/>
      <c r="AD590" s="10"/>
      <c r="AE590" s="10"/>
      <c r="AF590" s="19"/>
      <c r="AG590" s="23"/>
    </row>
    <row r="591" spans="1:33" ht="13.5" customHeight="1" x14ac:dyDescent="0.35">
      <c r="A591" s="1"/>
      <c r="B591" s="5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87"/>
      <c r="U591" s="87"/>
      <c r="V591" s="10"/>
      <c r="W591" s="87"/>
      <c r="X591" s="87"/>
      <c r="Y591" s="19"/>
      <c r="Z591" s="23"/>
      <c r="AA591" s="10"/>
      <c r="AB591" s="10"/>
      <c r="AC591" s="10"/>
      <c r="AD591" s="10"/>
      <c r="AE591" s="10"/>
      <c r="AF591" s="19"/>
      <c r="AG591" s="23"/>
    </row>
    <row r="592" spans="1:33" ht="13.5" customHeight="1" x14ac:dyDescent="0.35">
      <c r="A592" s="1"/>
      <c r="B592" s="5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87"/>
      <c r="U592" s="87"/>
      <c r="V592" s="10"/>
      <c r="W592" s="87"/>
      <c r="X592" s="87"/>
      <c r="Y592" s="19"/>
      <c r="Z592" s="23"/>
      <c r="AA592" s="10"/>
      <c r="AB592" s="10"/>
      <c r="AC592" s="10"/>
      <c r="AD592" s="10"/>
      <c r="AE592" s="10"/>
      <c r="AF592" s="19"/>
      <c r="AG592" s="23"/>
    </row>
    <row r="593" spans="1:33" ht="13.5" customHeight="1" x14ac:dyDescent="0.35">
      <c r="A593" s="1"/>
      <c r="B593" s="5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87"/>
      <c r="U593" s="87"/>
      <c r="V593" s="10"/>
      <c r="W593" s="87"/>
      <c r="X593" s="87"/>
      <c r="Y593" s="19"/>
      <c r="Z593" s="23"/>
      <c r="AA593" s="10"/>
      <c r="AB593" s="10"/>
      <c r="AC593" s="10"/>
      <c r="AD593" s="10"/>
      <c r="AE593" s="10"/>
      <c r="AF593" s="19"/>
      <c r="AG593" s="23"/>
    </row>
    <row r="594" spans="1:33" ht="13.5" customHeight="1" x14ac:dyDescent="0.35">
      <c r="A594" s="1"/>
      <c r="B594" s="5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87"/>
      <c r="U594" s="87"/>
      <c r="V594" s="10"/>
      <c r="W594" s="87"/>
      <c r="X594" s="87"/>
      <c r="Y594" s="19"/>
      <c r="Z594" s="23"/>
      <c r="AA594" s="10"/>
      <c r="AB594" s="10"/>
      <c r="AC594" s="10"/>
      <c r="AD594" s="10"/>
      <c r="AE594" s="10"/>
      <c r="AF594" s="19"/>
      <c r="AG594" s="23"/>
    </row>
    <row r="595" spans="1:33" ht="13.5" customHeight="1" x14ac:dyDescent="0.35">
      <c r="A595" s="1"/>
      <c r="B595" s="5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87"/>
      <c r="U595" s="87"/>
      <c r="V595" s="10"/>
      <c r="W595" s="87"/>
      <c r="X595" s="87"/>
      <c r="Y595" s="19"/>
      <c r="Z595" s="23"/>
      <c r="AA595" s="10"/>
      <c r="AB595" s="10"/>
      <c r="AC595" s="10"/>
      <c r="AD595" s="10"/>
      <c r="AE595" s="10"/>
      <c r="AF595" s="19"/>
      <c r="AG595" s="23"/>
    </row>
    <row r="596" spans="1:33" ht="13.5" customHeight="1" x14ac:dyDescent="0.35">
      <c r="A596" s="1"/>
      <c r="B596" s="5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87"/>
      <c r="U596" s="87"/>
      <c r="V596" s="10"/>
      <c r="W596" s="87"/>
      <c r="X596" s="87"/>
      <c r="Y596" s="19"/>
      <c r="Z596" s="23"/>
      <c r="AA596" s="10"/>
      <c r="AB596" s="10"/>
      <c r="AC596" s="10"/>
      <c r="AD596" s="10"/>
      <c r="AE596" s="10"/>
      <c r="AF596" s="19"/>
      <c r="AG596" s="23"/>
    </row>
    <row r="597" spans="1:33" ht="13.5" customHeight="1" x14ac:dyDescent="0.35">
      <c r="A597" s="1"/>
      <c r="B597" s="5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87"/>
      <c r="U597" s="87"/>
      <c r="V597" s="10"/>
      <c r="W597" s="87"/>
      <c r="X597" s="87"/>
      <c r="Y597" s="19"/>
      <c r="Z597" s="23"/>
      <c r="AA597" s="10"/>
      <c r="AB597" s="10"/>
      <c r="AC597" s="10"/>
      <c r="AD597" s="10"/>
      <c r="AE597" s="10"/>
      <c r="AF597" s="19"/>
      <c r="AG597" s="23"/>
    </row>
    <row r="598" spans="1:33" ht="13.5" customHeight="1" x14ac:dyDescent="0.35">
      <c r="A598" s="1"/>
      <c r="B598" s="5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87"/>
      <c r="U598" s="87"/>
      <c r="V598" s="10"/>
      <c r="W598" s="87"/>
      <c r="X598" s="87"/>
      <c r="Y598" s="19"/>
      <c r="Z598" s="23"/>
      <c r="AA598" s="10"/>
      <c r="AB598" s="10"/>
      <c r="AC598" s="10"/>
      <c r="AD598" s="10"/>
      <c r="AE598" s="10"/>
      <c r="AF598" s="19"/>
      <c r="AG598" s="23"/>
    </row>
    <row r="599" spans="1:33" ht="13.5" customHeight="1" x14ac:dyDescent="0.35">
      <c r="A599" s="1"/>
      <c r="B599" s="5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87"/>
      <c r="U599" s="87"/>
      <c r="V599" s="10"/>
      <c r="W599" s="87"/>
      <c r="X599" s="87"/>
      <c r="Y599" s="19"/>
      <c r="Z599" s="23"/>
      <c r="AA599" s="10"/>
      <c r="AB599" s="10"/>
      <c r="AC599" s="10"/>
      <c r="AD599" s="10"/>
      <c r="AE599" s="10"/>
      <c r="AF599" s="19"/>
      <c r="AG599" s="23"/>
    </row>
    <row r="600" spans="1:33" ht="13.5" customHeight="1" x14ac:dyDescent="0.35">
      <c r="A600" s="1"/>
      <c r="B600" s="5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87"/>
      <c r="U600" s="87"/>
      <c r="V600" s="10"/>
      <c r="W600" s="87"/>
      <c r="X600" s="87"/>
      <c r="Y600" s="19"/>
      <c r="Z600" s="23"/>
      <c r="AA600" s="10"/>
      <c r="AB600" s="10"/>
      <c r="AC600" s="10"/>
      <c r="AD600" s="10"/>
      <c r="AE600" s="10"/>
      <c r="AF600" s="19"/>
      <c r="AG600" s="23"/>
    </row>
    <row r="601" spans="1:33" ht="13.5" customHeight="1" x14ac:dyDescent="0.35">
      <c r="A601" s="1"/>
      <c r="B601" s="5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87"/>
      <c r="U601" s="87"/>
      <c r="V601" s="10"/>
      <c r="W601" s="87"/>
      <c r="X601" s="87"/>
      <c r="Y601" s="19"/>
      <c r="Z601" s="23"/>
      <c r="AA601" s="10"/>
      <c r="AB601" s="10"/>
      <c r="AC601" s="10"/>
      <c r="AD601" s="10"/>
      <c r="AE601" s="10"/>
      <c r="AF601" s="19"/>
      <c r="AG601" s="23"/>
    </row>
    <row r="602" spans="1:33" ht="13.5" customHeight="1" x14ac:dyDescent="0.35">
      <c r="A602" s="1"/>
      <c r="B602" s="5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87"/>
      <c r="U602" s="87"/>
      <c r="V602" s="10"/>
      <c r="W602" s="87"/>
      <c r="X602" s="87"/>
      <c r="Y602" s="19"/>
      <c r="Z602" s="23"/>
      <c r="AA602" s="10"/>
      <c r="AB602" s="10"/>
      <c r="AC602" s="10"/>
      <c r="AD602" s="10"/>
      <c r="AE602" s="10"/>
      <c r="AF602" s="19"/>
      <c r="AG602" s="23"/>
    </row>
    <row r="603" spans="1:33" ht="13.5" customHeight="1" x14ac:dyDescent="0.35">
      <c r="A603" s="1"/>
      <c r="B603" s="5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87"/>
      <c r="U603" s="87"/>
      <c r="V603" s="10"/>
      <c r="W603" s="87"/>
      <c r="X603" s="87"/>
      <c r="Y603" s="19"/>
      <c r="Z603" s="23"/>
      <c r="AA603" s="10"/>
      <c r="AB603" s="10"/>
      <c r="AC603" s="10"/>
      <c r="AD603" s="10"/>
      <c r="AE603" s="10"/>
      <c r="AF603" s="19"/>
      <c r="AG603" s="23"/>
    </row>
    <row r="604" spans="1:33" ht="13.5" customHeight="1" x14ac:dyDescent="0.35">
      <c r="A604" s="1"/>
      <c r="B604" s="5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87"/>
      <c r="U604" s="87"/>
      <c r="V604" s="10"/>
      <c r="W604" s="87"/>
      <c r="X604" s="87"/>
      <c r="Y604" s="19"/>
      <c r="Z604" s="23"/>
      <c r="AA604" s="10"/>
      <c r="AB604" s="10"/>
      <c r="AC604" s="10"/>
      <c r="AD604" s="10"/>
      <c r="AE604" s="10"/>
      <c r="AF604" s="19"/>
      <c r="AG604" s="23"/>
    </row>
    <row r="605" spans="1:33" ht="13.5" customHeight="1" x14ac:dyDescent="0.35">
      <c r="A605" s="1"/>
      <c r="B605" s="5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87"/>
      <c r="U605" s="87"/>
      <c r="V605" s="10"/>
      <c r="W605" s="87"/>
      <c r="X605" s="87"/>
      <c r="Y605" s="19"/>
      <c r="Z605" s="23"/>
      <c r="AA605" s="10"/>
      <c r="AB605" s="10"/>
      <c r="AC605" s="10"/>
      <c r="AD605" s="10"/>
      <c r="AE605" s="10"/>
      <c r="AF605" s="19"/>
      <c r="AG605" s="23"/>
    </row>
    <row r="606" spans="1:33" ht="13.5" customHeight="1" x14ac:dyDescent="0.35">
      <c r="A606" s="1"/>
      <c r="B606" s="5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87"/>
      <c r="U606" s="87"/>
      <c r="V606" s="10"/>
      <c r="W606" s="87"/>
      <c r="X606" s="87"/>
      <c r="Y606" s="19"/>
      <c r="Z606" s="23"/>
      <c r="AA606" s="10"/>
      <c r="AB606" s="10"/>
      <c r="AC606" s="10"/>
      <c r="AD606" s="10"/>
      <c r="AE606" s="10"/>
      <c r="AF606" s="19"/>
      <c r="AG606" s="23"/>
    </row>
    <row r="607" spans="1:33" ht="13.5" customHeight="1" x14ac:dyDescent="0.35">
      <c r="A607" s="1"/>
      <c r="B607" s="5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87"/>
      <c r="U607" s="87"/>
      <c r="V607" s="10"/>
      <c r="W607" s="87"/>
      <c r="X607" s="87"/>
      <c r="Y607" s="19"/>
      <c r="Z607" s="23"/>
      <c r="AA607" s="10"/>
      <c r="AB607" s="10"/>
      <c r="AC607" s="10"/>
      <c r="AD607" s="10"/>
      <c r="AE607" s="10"/>
      <c r="AF607" s="19"/>
      <c r="AG607" s="23"/>
    </row>
    <row r="608" spans="1:33" ht="13.5" customHeight="1" x14ac:dyDescent="0.35">
      <c r="A608" s="1"/>
      <c r="B608" s="5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87"/>
      <c r="U608" s="87"/>
      <c r="V608" s="10"/>
      <c r="W608" s="87"/>
      <c r="X608" s="87"/>
      <c r="Y608" s="19"/>
      <c r="Z608" s="23"/>
      <c r="AA608" s="10"/>
      <c r="AB608" s="10"/>
      <c r="AC608" s="10"/>
      <c r="AD608" s="10"/>
      <c r="AE608" s="10"/>
      <c r="AF608" s="19"/>
      <c r="AG608" s="23"/>
    </row>
    <row r="609" spans="1:33" ht="13.5" customHeight="1" x14ac:dyDescent="0.35">
      <c r="A609" s="1"/>
      <c r="B609" s="5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87"/>
      <c r="U609" s="87"/>
      <c r="V609" s="10"/>
      <c r="W609" s="87"/>
      <c r="X609" s="87"/>
      <c r="Y609" s="19"/>
      <c r="Z609" s="23"/>
      <c r="AA609" s="10"/>
      <c r="AB609" s="10"/>
      <c r="AC609" s="10"/>
      <c r="AD609" s="10"/>
      <c r="AE609" s="10"/>
      <c r="AF609" s="19"/>
      <c r="AG609" s="23"/>
    </row>
    <row r="610" spans="1:33" ht="13.5" customHeight="1" x14ac:dyDescent="0.35">
      <c r="A610" s="1"/>
      <c r="B610" s="5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87"/>
      <c r="U610" s="87"/>
      <c r="V610" s="10"/>
      <c r="W610" s="87"/>
      <c r="X610" s="87"/>
      <c r="Y610" s="19"/>
      <c r="Z610" s="23"/>
      <c r="AA610" s="10"/>
      <c r="AB610" s="10"/>
      <c r="AC610" s="10"/>
      <c r="AD610" s="10"/>
      <c r="AE610" s="10"/>
      <c r="AF610" s="19"/>
      <c r="AG610" s="23"/>
    </row>
    <row r="611" spans="1:33" ht="13.5" customHeight="1" x14ac:dyDescent="0.35">
      <c r="A611" s="1"/>
      <c r="B611" s="5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87"/>
      <c r="U611" s="87"/>
      <c r="V611" s="10"/>
      <c r="W611" s="87"/>
      <c r="X611" s="87"/>
      <c r="Y611" s="19"/>
      <c r="Z611" s="23"/>
      <c r="AA611" s="10"/>
      <c r="AB611" s="10"/>
      <c r="AC611" s="10"/>
      <c r="AD611" s="10"/>
      <c r="AE611" s="10"/>
      <c r="AF611" s="19"/>
      <c r="AG611" s="23"/>
    </row>
    <row r="612" spans="1:33" ht="13.5" customHeight="1" x14ac:dyDescent="0.35">
      <c r="A612" s="1"/>
      <c r="B612" s="5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87"/>
      <c r="U612" s="87"/>
      <c r="V612" s="10"/>
      <c r="W612" s="87"/>
      <c r="X612" s="87"/>
      <c r="Y612" s="19"/>
      <c r="Z612" s="23"/>
      <c r="AA612" s="10"/>
      <c r="AB612" s="10"/>
      <c r="AC612" s="10"/>
      <c r="AD612" s="10"/>
      <c r="AE612" s="10"/>
      <c r="AF612" s="19"/>
      <c r="AG612" s="23"/>
    </row>
    <row r="613" spans="1:33" ht="13.5" customHeight="1" x14ac:dyDescent="0.35">
      <c r="A613" s="1"/>
      <c r="B613" s="5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87"/>
      <c r="U613" s="87"/>
      <c r="V613" s="10"/>
      <c r="W613" s="87"/>
      <c r="X613" s="87"/>
      <c r="Y613" s="19"/>
      <c r="Z613" s="23"/>
      <c r="AA613" s="10"/>
      <c r="AB613" s="10"/>
      <c r="AC613" s="10"/>
      <c r="AD613" s="10"/>
      <c r="AE613" s="10"/>
      <c r="AF613" s="19"/>
      <c r="AG613" s="23"/>
    </row>
    <row r="614" spans="1:33" ht="13.5" customHeight="1" x14ac:dyDescent="0.35">
      <c r="A614" s="1"/>
      <c r="B614" s="5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87"/>
      <c r="U614" s="87"/>
      <c r="V614" s="10"/>
      <c r="W614" s="87"/>
      <c r="X614" s="87"/>
      <c r="Y614" s="19"/>
      <c r="Z614" s="23"/>
      <c r="AA614" s="10"/>
      <c r="AB614" s="10"/>
      <c r="AC614" s="10"/>
      <c r="AD614" s="10"/>
      <c r="AE614" s="10"/>
      <c r="AF614" s="19"/>
      <c r="AG614" s="23"/>
    </row>
    <row r="615" spans="1:33" ht="13.5" customHeight="1" x14ac:dyDescent="0.35">
      <c r="A615" s="1"/>
      <c r="B615" s="5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87"/>
      <c r="U615" s="87"/>
      <c r="V615" s="10"/>
      <c r="W615" s="87"/>
      <c r="X615" s="87"/>
      <c r="Y615" s="19"/>
      <c r="Z615" s="23"/>
      <c r="AA615" s="10"/>
      <c r="AB615" s="10"/>
      <c r="AC615" s="10"/>
      <c r="AD615" s="10"/>
      <c r="AE615" s="10"/>
      <c r="AF615" s="19"/>
      <c r="AG615" s="23"/>
    </row>
    <row r="616" spans="1:33" ht="13.5" customHeight="1" x14ac:dyDescent="0.35">
      <c r="A616" s="1"/>
      <c r="B616" s="5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87"/>
      <c r="U616" s="87"/>
      <c r="V616" s="10"/>
      <c r="W616" s="87"/>
      <c r="X616" s="87"/>
      <c r="Y616" s="19"/>
      <c r="Z616" s="23"/>
      <c r="AA616" s="10"/>
      <c r="AB616" s="10"/>
      <c r="AC616" s="10"/>
      <c r="AD616" s="10"/>
      <c r="AE616" s="10"/>
      <c r="AF616" s="19"/>
      <c r="AG616" s="23"/>
    </row>
    <row r="617" spans="1:33" ht="13.5" customHeight="1" x14ac:dyDescent="0.35">
      <c r="A617" s="1"/>
      <c r="B617" s="5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87"/>
      <c r="U617" s="87"/>
      <c r="V617" s="10"/>
      <c r="W617" s="87"/>
      <c r="X617" s="87"/>
      <c r="Y617" s="19"/>
      <c r="Z617" s="23"/>
      <c r="AA617" s="10"/>
      <c r="AB617" s="10"/>
      <c r="AC617" s="10"/>
      <c r="AD617" s="10"/>
      <c r="AE617" s="10"/>
      <c r="AF617" s="19"/>
      <c r="AG617" s="23"/>
    </row>
    <row r="618" spans="1:33" ht="13.5" customHeight="1" x14ac:dyDescent="0.35">
      <c r="A618" s="1"/>
      <c r="B618" s="5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87"/>
      <c r="U618" s="87"/>
      <c r="V618" s="10"/>
      <c r="W618" s="87"/>
      <c r="X618" s="87"/>
      <c r="Y618" s="19"/>
      <c r="Z618" s="23"/>
      <c r="AA618" s="10"/>
      <c r="AB618" s="10"/>
      <c r="AC618" s="10"/>
      <c r="AD618" s="10"/>
      <c r="AE618" s="10"/>
      <c r="AF618" s="19"/>
      <c r="AG618" s="23"/>
    </row>
    <row r="619" spans="1:33" ht="13.5" customHeight="1" x14ac:dyDescent="0.35">
      <c r="A619" s="1"/>
      <c r="B619" s="5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87"/>
      <c r="U619" s="87"/>
      <c r="V619" s="10"/>
      <c r="W619" s="87"/>
      <c r="X619" s="87"/>
      <c r="Y619" s="19"/>
      <c r="Z619" s="23"/>
      <c r="AA619" s="10"/>
      <c r="AB619" s="10"/>
      <c r="AC619" s="10"/>
      <c r="AD619" s="10"/>
      <c r="AE619" s="10"/>
      <c r="AF619" s="19"/>
      <c r="AG619" s="23"/>
    </row>
    <row r="620" spans="1:33" ht="13.5" customHeight="1" x14ac:dyDescent="0.35">
      <c r="A620" s="1"/>
      <c r="B620" s="5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87"/>
      <c r="U620" s="87"/>
      <c r="V620" s="10"/>
      <c r="W620" s="87"/>
      <c r="X620" s="87"/>
      <c r="Y620" s="19"/>
      <c r="Z620" s="23"/>
      <c r="AA620" s="10"/>
      <c r="AB620" s="10"/>
      <c r="AC620" s="10"/>
      <c r="AD620" s="10"/>
      <c r="AE620" s="10"/>
      <c r="AF620" s="19"/>
      <c r="AG620" s="23"/>
    </row>
    <row r="621" spans="1:33" ht="13.5" customHeight="1" x14ac:dyDescent="0.35">
      <c r="A621" s="1"/>
      <c r="B621" s="5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87"/>
      <c r="U621" s="87"/>
      <c r="V621" s="10"/>
      <c r="W621" s="87"/>
      <c r="X621" s="87"/>
      <c r="Y621" s="19"/>
      <c r="Z621" s="23"/>
      <c r="AA621" s="10"/>
      <c r="AB621" s="10"/>
      <c r="AC621" s="10"/>
      <c r="AD621" s="10"/>
      <c r="AE621" s="10"/>
      <c r="AF621" s="19"/>
      <c r="AG621" s="23"/>
    </row>
    <row r="622" spans="1:33" ht="13.5" customHeight="1" x14ac:dyDescent="0.35">
      <c r="A622" s="1"/>
      <c r="B622" s="5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87"/>
      <c r="U622" s="87"/>
      <c r="V622" s="10"/>
      <c r="W622" s="87"/>
      <c r="X622" s="87"/>
      <c r="Y622" s="19"/>
      <c r="Z622" s="23"/>
      <c r="AA622" s="10"/>
      <c r="AB622" s="10"/>
      <c r="AC622" s="10"/>
      <c r="AD622" s="10"/>
      <c r="AE622" s="10"/>
      <c r="AF622" s="19"/>
      <c r="AG622" s="23"/>
    </row>
    <row r="623" spans="1:33" ht="13.5" customHeight="1" x14ac:dyDescent="0.35">
      <c r="A623" s="1"/>
      <c r="B623" s="5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87"/>
      <c r="U623" s="87"/>
      <c r="V623" s="10"/>
      <c r="W623" s="87"/>
      <c r="X623" s="87"/>
      <c r="Y623" s="19"/>
      <c r="Z623" s="23"/>
      <c r="AA623" s="10"/>
      <c r="AB623" s="10"/>
      <c r="AC623" s="10"/>
      <c r="AD623" s="10"/>
      <c r="AE623" s="10"/>
      <c r="AF623" s="19"/>
      <c r="AG623" s="23"/>
    </row>
    <row r="624" spans="1:33" ht="13.5" customHeight="1" x14ac:dyDescent="0.35">
      <c r="A624" s="1"/>
      <c r="B624" s="5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87"/>
      <c r="U624" s="87"/>
      <c r="V624" s="10"/>
      <c r="W624" s="87"/>
      <c r="X624" s="87"/>
      <c r="Y624" s="19"/>
      <c r="Z624" s="23"/>
      <c r="AA624" s="10"/>
      <c r="AB624" s="10"/>
      <c r="AC624" s="10"/>
      <c r="AD624" s="10"/>
      <c r="AE624" s="10"/>
      <c r="AF624" s="19"/>
      <c r="AG624" s="23"/>
    </row>
    <row r="625" spans="1:33" ht="13.5" customHeight="1" x14ac:dyDescent="0.35">
      <c r="A625" s="1"/>
      <c r="B625" s="5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87"/>
      <c r="U625" s="87"/>
      <c r="V625" s="10"/>
      <c r="W625" s="87"/>
      <c r="X625" s="87"/>
      <c r="Y625" s="19"/>
      <c r="Z625" s="23"/>
      <c r="AA625" s="10"/>
      <c r="AB625" s="10"/>
      <c r="AC625" s="10"/>
      <c r="AD625" s="10"/>
      <c r="AE625" s="10"/>
      <c r="AF625" s="19"/>
      <c r="AG625" s="23"/>
    </row>
    <row r="626" spans="1:33" ht="13.5" customHeight="1" x14ac:dyDescent="0.35">
      <c r="A626" s="1"/>
      <c r="B626" s="5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87"/>
      <c r="U626" s="87"/>
      <c r="V626" s="10"/>
      <c r="W626" s="87"/>
      <c r="X626" s="87"/>
      <c r="Y626" s="19"/>
      <c r="Z626" s="23"/>
      <c r="AA626" s="10"/>
      <c r="AB626" s="10"/>
      <c r="AC626" s="10"/>
      <c r="AD626" s="10"/>
      <c r="AE626" s="10"/>
      <c r="AF626" s="19"/>
      <c r="AG626" s="23"/>
    </row>
    <row r="627" spans="1:33" ht="13.5" customHeight="1" x14ac:dyDescent="0.35">
      <c r="A627" s="1"/>
      <c r="B627" s="5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87"/>
      <c r="U627" s="87"/>
      <c r="V627" s="10"/>
      <c r="W627" s="87"/>
      <c r="X627" s="87"/>
      <c r="Y627" s="19"/>
      <c r="Z627" s="23"/>
      <c r="AA627" s="10"/>
      <c r="AB627" s="10"/>
      <c r="AC627" s="10"/>
      <c r="AD627" s="10"/>
      <c r="AE627" s="10"/>
      <c r="AF627" s="19"/>
      <c r="AG627" s="23"/>
    </row>
    <row r="628" spans="1:33" ht="13.5" customHeight="1" x14ac:dyDescent="0.35">
      <c r="A628" s="1"/>
      <c r="B628" s="5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87"/>
      <c r="U628" s="87"/>
      <c r="V628" s="10"/>
      <c r="W628" s="87"/>
      <c r="X628" s="87"/>
      <c r="Y628" s="19"/>
      <c r="Z628" s="23"/>
      <c r="AA628" s="10"/>
      <c r="AB628" s="10"/>
      <c r="AC628" s="10"/>
      <c r="AD628" s="10"/>
      <c r="AE628" s="10"/>
      <c r="AF628" s="19"/>
      <c r="AG628" s="23"/>
    </row>
    <row r="629" spans="1:33" ht="13.5" customHeight="1" x14ac:dyDescent="0.35">
      <c r="A629" s="1"/>
      <c r="B629" s="5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87"/>
      <c r="U629" s="87"/>
      <c r="V629" s="10"/>
      <c r="W629" s="87"/>
      <c r="X629" s="87"/>
      <c r="Y629" s="19"/>
      <c r="Z629" s="23"/>
      <c r="AA629" s="10"/>
      <c r="AB629" s="10"/>
      <c r="AC629" s="10"/>
      <c r="AD629" s="10"/>
      <c r="AE629" s="10"/>
      <c r="AF629" s="19"/>
      <c r="AG629" s="23"/>
    </row>
    <row r="630" spans="1:33" ht="13.5" customHeight="1" x14ac:dyDescent="0.35">
      <c r="A630" s="1"/>
      <c r="B630" s="5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87"/>
      <c r="U630" s="87"/>
      <c r="V630" s="10"/>
      <c r="W630" s="87"/>
      <c r="X630" s="87"/>
      <c r="Y630" s="19"/>
      <c r="Z630" s="23"/>
      <c r="AA630" s="10"/>
      <c r="AB630" s="10"/>
      <c r="AC630" s="10"/>
      <c r="AD630" s="10"/>
      <c r="AE630" s="10"/>
      <c r="AF630" s="19"/>
      <c r="AG630" s="23"/>
    </row>
    <row r="631" spans="1:33" ht="13.5" customHeight="1" x14ac:dyDescent="0.35">
      <c r="A631" s="1"/>
      <c r="B631" s="5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87"/>
      <c r="U631" s="87"/>
      <c r="V631" s="10"/>
      <c r="W631" s="87"/>
      <c r="X631" s="87"/>
      <c r="Y631" s="19"/>
      <c r="Z631" s="23"/>
      <c r="AA631" s="10"/>
      <c r="AB631" s="10"/>
      <c r="AC631" s="10"/>
      <c r="AD631" s="10"/>
      <c r="AE631" s="10"/>
      <c r="AF631" s="19"/>
      <c r="AG631" s="23"/>
    </row>
    <row r="632" spans="1:33" ht="13.5" customHeight="1" x14ac:dyDescent="0.35">
      <c r="A632" s="1"/>
      <c r="B632" s="5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87"/>
      <c r="U632" s="87"/>
      <c r="V632" s="10"/>
      <c r="W632" s="87"/>
      <c r="X632" s="87"/>
      <c r="Y632" s="19"/>
      <c r="Z632" s="23"/>
      <c r="AA632" s="10"/>
      <c r="AB632" s="10"/>
      <c r="AC632" s="10"/>
      <c r="AD632" s="10"/>
      <c r="AE632" s="10"/>
      <c r="AF632" s="19"/>
      <c r="AG632" s="23"/>
    </row>
    <row r="633" spans="1:33" ht="13.5" customHeight="1" x14ac:dyDescent="0.35">
      <c r="A633" s="1"/>
      <c r="B633" s="5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87"/>
      <c r="U633" s="87"/>
      <c r="V633" s="10"/>
      <c r="W633" s="87"/>
      <c r="X633" s="87"/>
      <c r="Y633" s="19"/>
      <c r="Z633" s="23"/>
      <c r="AA633" s="10"/>
      <c r="AB633" s="10"/>
      <c r="AC633" s="10"/>
      <c r="AD633" s="10"/>
      <c r="AE633" s="10"/>
      <c r="AF633" s="19"/>
      <c r="AG633" s="23"/>
    </row>
    <row r="634" spans="1:33" ht="13.5" customHeight="1" x14ac:dyDescent="0.35">
      <c r="A634" s="1"/>
      <c r="B634" s="5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87"/>
      <c r="U634" s="87"/>
      <c r="V634" s="10"/>
      <c r="W634" s="87"/>
      <c r="X634" s="87"/>
      <c r="Y634" s="19"/>
      <c r="Z634" s="23"/>
      <c r="AA634" s="10"/>
      <c r="AB634" s="10"/>
      <c r="AC634" s="10"/>
      <c r="AD634" s="10"/>
      <c r="AE634" s="10"/>
      <c r="AF634" s="19"/>
      <c r="AG634" s="23"/>
    </row>
    <row r="635" spans="1:33" ht="13.5" customHeight="1" x14ac:dyDescent="0.35">
      <c r="A635" s="1"/>
      <c r="B635" s="5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87"/>
      <c r="U635" s="87"/>
      <c r="V635" s="10"/>
      <c r="W635" s="87"/>
      <c r="X635" s="87"/>
      <c r="Y635" s="19"/>
      <c r="Z635" s="23"/>
      <c r="AA635" s="10"/>
      <c r="AB635" s="10"/>
      <c r="AC635" s="10"/>
      <c r="AD635" s="10"/>
      <c r="AE635" s="10"/>
      <c r="AF635" s="19"/>
      <c r="AG635" s="23"/>
    </row>
    <row r="636" spans="1:33" ht="13.5" customHeight="1" x14ac:dyDescent="0.35">
      <c r="A636" s="1"/>
      <c r="B636" s="5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87"/>
      <c r="U636" s="87"/>
      <c r="V636" s="10"/>
      <c r="W636" s="87"/>
      <c r="X636" s="87"/>
      <c r="Y636" s="19"/>
      <c r="Z636" s="23"/>
      <c r="AA636" s="10"/>
      <c r="AB636" s="10"/>
      <c r="AC636" s="10"/>
      <c r="AD636" s="10"/>
      <c r="AE636" s="10"/>
      <c r="AF636" s="19"/>
      <c r="AG636" s="23"/>
    </row>
    <row r="637" spans="1:33" ht="13.5" customHeight="1" x14ac:dyDescent="0.35">
      <c r="A637" s="1"/>
      <c r="B637" s="5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87"/>
      <c r="U637" s="87"/>
      <c r="V637" s="10"/>
      <c r="W637" s="87"/>
      <c r="X637" s="87"/>
      <c r="Y637" s="19"/>
      <c r="Z637" s="23"/>
      <c r="AA637" s="10"/>
      <c r="AB637" s="10"/>
      <c r="AC637" s="10"/>
      <c r="AD637" s="10"/>
      <c r="AE637" s="10"/>
      <c r="AF637" s="19"/>
      <c r="AG637" s="23"/>
    </row>
    <row r="638" spans="1:33" ht="13.5" customHeight="1" x14ac:dyDescent="0.35">
      <c r="A638" s="1"/>
      <c r="B638" s="5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87"/>
      <c r="U638" s="87"/>
      <c r="V638" s="10"/>
      <c r="W638" s="87"/>
      <c r="X638" s="87"/>
      <c r="Y638" s="19"/>
      <c r="Z638" s="23"/>
      <c r="AA638" s="10"/>
      <c r="AB638" s="10"/>
      <c r="AC638" s="10"/>
      <c r="AD638" s="10"/>
      <c r="AE638" s="10"/>
      <c r="AF638" s="19"/>
      <c r="AG638" s="23"/>
    </row>
    <row r="639" spans="1:33" ht="13.5" customHeight="1" x14ac:dyDescent="0.35">
      <c r="A639" s="1"/>
      <c r="B639" s="5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87"/>
      <c r="U639" s="87"/>
      <c r="V639" s="10"/>
      <c r="W639" s="87"/>
      <c r="X639" s="87"/>
      <c r="Y639" s="19"/>
      <c r="Z639" s="23"/>
      <c r="AA639" s="10"/>
      <c r="AB639" s="10"/>
      <c r="AC639" s="10"/>
      <c r="AD639" s="10"/>
      <c r="AE639" s="10"/>
      <c r="AF639" s="19"/>
      <c r="AG639" s="23"/>
    </row>
    <row r="640" spans="1:33" ht="13.5" customHeight="1" x14ac:dyDescent="0.35">
      <c r="A640" s="1"/>
      <c r="B640" s="5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87"/>
      <c r="U640" s="87"/>
      <c r="V640" s="10"/>
      <c r="W640" s="87"/>
      <c r="X640" s="87"/>
      <c r="Y640" s="19"/>
      <c r="Z640" s="23"/>
      <c r="AA640" s="10"/>
      <c r="AB640" s="10"/>
      <c r="AC640" s="10"/>
      <c r="AD640" s="10"/>
      <c r="AE640" s="10"/>
      <c r="AF640" s="19"/>
      <c r="AG640" s="23"/>
    </row>
    <row r="641" spans="1:33" ht="13.5" customHeight="1" x14ac:dyDescent="0.35">
      <c r="A641" s="1"/>
      <c r="B641" s="5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87"/>
      <c r="U641" s="87"/>
      <c r="V641" s="10"/>
      <c r="W641" s="87"/>
      <c r="X641" s="87"/>
      <c r="Y641" s="19"/>
      <c r="Z641" s="23"/>
      <c r="AA641" s="10"/>
      <c r="AB641" s="10"/>
      <c r="AC641" s="10"/>
      <c r="AD641" s="10"/>
      <c r="AE641" s="10"/>
      <c r="AF641" s="19"/>
      <c r="AG641" s="23"/>
    </row>
    <row r="642" spans="1:33" ht="13.5" customHeight="1" x14ac:dyDescent="0.35">
      <c r="A642" s="1"/>
      <c r="B642" s="5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87"/>
      <c r="U642" s="87"/>
      <c r="V642" s="10"/>
      <c r="W642" s="87"/>
      <c r="X642" s="87"/>
      <c r="Y642" s="19"/>
      <c r="Z642" s="23"/>
      <c r="AA642" s="10"/>
      <c r="AB642" s="10"/>
      <c r="AC642" s="10"/>
      <c r="AD642" s="10"/>
      <c r="AE642" s="10"/>
      <c r="AF642" s="19"/>
      <c r="AG642" s="23"/>
    </row>
    <row r="643" spans="1:33" ht="13.5" customHeight="1" x14ac:dyDescent="0.35">
      <c r="A643" s="1"/>
      <c r="B643" s="5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87"/>
      <c r="U643" s="87"/>
      <c r="V643" s="10"/>
      <c r="W643" s="87"/>
      <c r="X643" s="87"/>
      <c r="Y643" s="19"/>
      <c r="Z643" s="23"/>
      <c r="AA643" s="10"/>
      <c r="AB643" s="10"/>
      <c r="AC643" s="10"/>
      <c r="AD643" s="10"/>
      <c r="AE643" s="10"/>
      <c r="AF643" s="19"/>
      <c r="AG643" s="23"/>
    </row>
    <row r="644" spans="1:33" ht="13.5" customHeight="1" x14ac:dyDescent="0.35">
      <c r="A644" s="1"/>
      <c r="B644" s="5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87"/>
      <c r="U644" s="87"/>
      <c r="V644" s="10"/>
      <c r="W644" s="87"/>
      <c r="X644" s="87"/>
      <c r="Y644" s="19"/>
      <c r="Z644" s="23"/>
      <c r="AA644" s="10"/>
      <c r="AB644" s="10"/>
      <c r="AC644" s="10"/>
      <c r="AD644" s="10"/>
      <c r="AE644" s="10"/>
      <c r="AF644" s="19"/>
      <c r="AG644" s="23"/>
    </row>
    <row r="645" spans="1:33" ht="13.5" customHeight="1" x14ac:dyDescent="0.35">
      <c r="A645" s="1"/>
      <c r="B645" s="5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87"/>
      <c r="U645" s="87"/>
      <c r="V645" s="10"/>
      <c r="W645" s="87"/>
      <c r="X645" s="87"/>
      <c r="Y645" s="19"/>
      <c r="Z645" s="23"/>
      <c r="AA645" s="10"/>
      <c r="AB645" s="10"/>
      <c r="AC645" s="10"/>
      <c r="AD645" s="10"/>
      <c r="AE645" s="10"/>
      <c r="AF645" s="19"/>
      <c r="AG645" s="23"/>
    </row>
    <row r="646" spans="1:33" ht="13.5" customHeight="1" x14ac:dyDescent="0.35">
      <c r="A646" s="1"/>
      <c r="B646" s="5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87"/>
      <c r="U646" s="87"/>
      <c r="V646" s="10"/>
      <c r="W646" s="87"/>
      <c r="X646" s="87"/>
      <c r="Y646" s="19"/>
      <c r="Z646" s="23"/>
      <c r="AA646" s="10"/>
      <c r="AB646" s="10"/>
      <c r="AC646" s="10"/>
      <c r="AD646" s="10"/>
      <c r="AE646" s="10"/>
      <c r="AF646" s="19"/>
      <c r="AG646" s="23"/>
    </row>
    <row r="647" spans="1:33" ht="13.5" customHeight="1" x14ac:dyDescent="0.35">
      <c r="A647" s="1"/>
      <c r="B647" s="5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87"/>
      <c r="U647" s="87"/>
      <c r="V647" s="10"/>
      <c r="W647" s="87"/>
      <c r="X647" s="87"/>
      <c r="Y647" s="19"/>
      <c r="Z647" s="23"/>
      <c r="AA647" s="10"/>
      <c r="AB647" s="10"/>
      <c r="AC647" s="10"/>
      <c r="AD647" s="10"/>
      <c r="AE647" s="10"/>
      <c r="AF647" s="19"/>
      <c r="AG647" s="23"/>
    </row>
    <row r="648" spans="1:33" ht="13.5" customHeight="1" x14ac:dyDescent="0.35">
      <c r="A648" s="1"/>
      <c r="B648" s="5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87"/>
      <c r="U648" s="87"/>
      <c r="V648" s="10"/>
      <c r="W648" s="87"/>
      <c r="X648" s="87"/>
      <c r="Y648" s="19"/>
      <c r="Z648" s="23"/>
      <c r="AA648" s="10"/>
      <c r="AB648" s="10"/>
      <c r="AC648" s="10"/>
      <c r="AD648" s="10"/>
      <c r="AE648" s="10"/>
      <c r="AF648" s="19"/>
      <c r="AG648" s="23"/>
    </row>
    <row r="649" spans="1:33" ht="13.5" customHeight="1" x14ac:dyDescent="0.35">
      <c r="A649" s="1"/>
      <c r="B649" s="5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87"/>
      <c r="U649" s="87"/>
      <c r="V649" s="10"/>
      <c r="W649" s="87"/>
      <c r="X649" s="87"/>
      <c r="Y649" s="19"/>
      <c r="Z649" s="23"/>
      <c r="AA649" s="10"/>
      <c r="AB649" s="10"/>
      <c r="AC649" s="10"/>
      <c r="AD649" s="10"/>
      <c r="AE649" s="10"/>
      <c r="AF649" s="19"/>
      <c r="AG649" s="23"/>
    </row>
    <row r="650" spans="1:33" ht="13.5" customHeight="1" x14ac:dyDescent="0.35">
      <c r="A650" s="1"/>
      <c r="B650" s="5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87"/>
      <c r="U650" s="87"/>
      <c r="V650" s="10"/>
      <c r="W650" s="87"/>
      <c r="X650" s="87"/>
      <c r="Y650" s="19"/>
      <c r="Z650" s="23"/>
      <c r="AA650" s="10"/>
      <c r="AB650" s="10"/>
      <c r="AC650" s="10"/>
      <c r="AD650" s="10"/>
      <c r="AE650" s="10"/>
      <c r="AF650" s="19"/>
      <c r="AG650" s="23"/>
    </row>
    <row r="651" spans="1:33" ht="13.5" customHeight="1" x14ac:dyDescent="0.35">
      <c r="A651" s="1"/>
      <c r="B651" s="5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87"/>
      <c r="U651" s="87"/>
      <c r="V651" s="10"/>
      <c r="W651" s="87"/>
      <c r="X651" s="87"/>
      <c r="Y651" s="19"/>
      <c r="Z651" s="23"/>
      <c r="AA651" s="10"/>
      <c r="AB651" s="10"/>
      <c r="AC651" s="10"/>
      <c r="AD651" s="10"/>
      <c r="AE651" s="10"/>
      <c r="AF651" s="19"/>
      <c r="AG651" s="23"/>
    </row>
    <row r="652" spans="1:33" ht="13.5" customHeight="1" x14ac:dyDescent="0.35">
      <c r="A652" s="1"/>
      <c r="B652" s="5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87"/>
      <c r="U652" s="87"/>
      <c r="V652" s="10"/>
      <c r="W652" s="87"/>
      <c r="X652" s="87"/>
      <c r="Y652" s="19"/>
      <c r="Z652" s="23"/>
      <c r="AA652" s="10"/>
      <c r="AB652" s="10"/>
      <c r="AC652" s="10"/>
      <c r="AD652" s="10"/>
      <c r="AE652" s="10"/>
      <c r="AF652" s="19"/>
      <c r="AG652" s="23"/>
    </row>
    <row r="653" spans="1:33" ht="13.5" customHeight="1" x14ac:dyDescent="0.35">
      <c r="A653" s="1"/>
      <c r="B653" s="5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87"/>
      <c r="U653" s="87"/>
      <c r="V653" s="10"/>
      <c r="W653" s="87"/>
      <c r="X653" s="87"/>
      <c r="Y653" s="19"/>
      <c r="Z653" s="23"/>
      <c r="AA653" s="10"/>
      <c r="AB653" s="10"/>
      <c r="AC653" s="10"/>
      <c r="AD653" s="10"/>
      <c r="AE653" s="10"/>
      <c r="AF653" s="19"/>
      <c r="AG653" s="23"/>
    </row>
    <row r="654" spans="1:33" ht="13.5" customHeight="1" x14ac:dyDescent="0.35">
      <c r="A654" s="1"/>
      <c r="B654" s="5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87"/>
      <c r="U654" s="87"/>
      <c r="V654" s="10"/>
      <c r="W654" s="87"/>
      <c r="X654" s="87"/>
      <c r="Y654" s="19"/>
      <c r="Z654" s="23"/>
      <c r="AA654" s="10"/>
      <c r="AB654" s="10"/>
      <c r="AC654" s="10"/>
      <c r="AD654" s="10"/>
      <c r="AE654" s="10"/>
      <c r="AF654" s="19"/>
      <c r="AG654" s="23"/>
    </row>
    <row r="655" spans="1:33" ht="13.5" customHeight="1" x14ac:dyDescent="0.35">
      <c r="A655" s="1"/>
      <c r="B655" s="5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87"/>
      <c r="U655" s="87"/>
      <c r="V655" s="10"/>
      <c r="W655" s="87"/>
      <c r="X655" s="87"/>
      <c r="Y655" s="19"/>
      <c r="Z655" s="23"/>
      <c r="AA655" s="10"/>
      <c r="AB655" s="10"/>
      <c r="AC655" s="10"/>
      <c r="AD655" s="10"/>
      <c r="AE655" s="10"/>
      <c r="AF655" s="19"/>
      <c r="AG655" s="23"/>
    </row>
    <row r="656" spans="1:33" ht="13.5" customHeight="1" x14ac:dyDescent="0.35">
      <c r="A656" s="1"/>
      <c r="B656" s="5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87"/>
      <c r="U656" s="87"/>
      <c r="V656" s="10"/>
      <c r="W656" s="87"/>
      <c r="X656" s="87"/>
      <c r="Y656" s="19"/>
      <c r="Z656" s="23"/>
      <c r="AA656" s="10"/>
      <c r="AB656" s="10"/>
      <c r="AC656" s="10"/>
      <c r="AD656" s="10"/>
      <c r="AE656" s="10"/>
      <c r="AF656" s="19"/>
      <c r="AG656" s="23"/>
    </row>
    <row r="657" spans="1:33" ht="13.5" customHeight="1" x14ac:dyDescent="0.35">
      <c r="A657" s="1"/>
      <c r="B657" s="5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87"/>
      <c r="U657" s="87"/>
      <c r="V657" s="10"/>
      <c r="W657" s="87"/>
      <c r="X657" s="87"/>
      <c r="Y657" s="19"/>
      <c r="Z657" s="23"/>
      <c r="AA657" s="10"/>
      <c r="AB657" s="10"/>
      <c r="AC657" s="10"/>
      <c r="AD657" s="10"/>
      <c r="AE657" s="10"/>
      <c r="AF657" s="19"/>
      <c r="AG657" s="23"/>
    </row>
    <row r="658" spans="1:33" ht="13.5" customHeight="1" x14ac:dyDescent="0.35">
      <c r="A658" s="1"/>
      <c r="B658" s="5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87"/>
      <c r="U658" s="87"/>
      <c r="V658" s="10"/>
      <c r="W658" s="87"/>
      <c r="X658" s="87"/>
      <c r="Y658" s="19"/>
      <c r="Z658" s="23"/>
      <c r="AA658" s="10"/>
      <c r="AB658" s="10"/>
      <c r="AC658" s="10"/>
      <c r="AD658" s="10"/>
      <c r="AE658" s="10"/>
      <c r="AF658" s="19"/>
      <c r="AG658" s="23"/>
    </row>
    <row r="659" spans="1:33" ht="13.5" customHeight="1" x14ac:dyDescent="0.35">
      <c r="A659" s="1"/>
      <c r="B659" s="5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87"/>
      <c r="U659" s="87"/>
      <c r="V659" s="10"/>
      <c r="W659" s="87"/>
      <c r="X659" s="87"/>
      <c r="Y659" s="19"/>
      <c r="Z659" s="23"/>
      <c r="AA659" s="10"/>
      <c r="AB659" s="10"/>
      <c r="AC659" s="10"/>
      <c r="AD659" s="10"/>
      <c r="AE659" s="10"/>
      <c r="AF659" s="19"/>
      <c r="AG659" s="23"/>
    </row>
    <row r="660" spans="1:33" ht="13.5" customHeight="1" x14ac:dyDescent="0.35">
      <c r="A660" s="1"/>
      <c r="B660" s="5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87"/>
      <c r="U660" s="87"/>
      <c r="V660" s="10"/>
      <c r="W660" s="87"/>
      <c r="X660" s="87"/>
      <c r="Y660" s="19"/>
      <c r="Z660" s="23"/>
      <c r="AA660" s="10"/>
      <c r="AB660" s="10"/>
      <c r="AC660" s="10"/>
      <c r="AD660" s="10"/>
      <c r="AE660" s="10"/>
      <c r="AF660" s="19"/>
      <c r="AG660" s="23"/>
    </row>
    <row r="661" spans="1:33" ht="13.5" customHeight="1" x14ac:dyDescent="0.35">
      <c r="A661" s="1"/>
      <c r="B661" s="5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87"/>
      <c r="U661" s="87"/>
      <c r="V661" s="10"/>
      <c r="W661" s="87"/>
      <c r="X661" s="87"/>
      <c r="Y661" s="19"/>
      <c r="Z661" s="23"/>
      <c r="AA661" s="10"/>
      <c r="AB661" s="10"/>
      <c r="AC661" s="10"/>
      <c r="AD661" s="10"/>
      <c r="AE661" s="10"/>
      <c r="AF661" s="19"/>
      <c r="AG661" s="23"/>
    </row>
    <row r="662" spans="1:33" ht="13.5" customHeight="1" x14ac:dyDescent="0.35">
      <c r="A662" s="1"/>
      <c r="B662" s="5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87"/>
      <c r="U662" s="87"/>
      <c r="V662" s="10"/>
      <c r="W662" s="87"/>
      <c r="X662" s="87"/>
      <c r="Y662" s="19"/>
      <c r="Z662" s="23"/>
      <c r="AA662" s="10"/>
      <c r="AB662" s="10"/>
      <c r="AC662" s="10"/>
      <c r="AD662" s="10"/>
      <c r="AE662" s="10"/>
      <c r="AF662" s="19"/>
      <c r="AG662" s="23"/>
    </row>
    <row r="663" spans="1:33" ht="13.5" customHeight="1" x14ac:dyDescent="0.35">
      <c r="A663" s="1"/>
      <c r="B663" s="5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87"/>
      <c r="U663" s="87"/>
      <c r="V663" s="10"/>
      <c r="W663" s="87"/>
      <c r="X663" s="87"/>
      <c r="Y663" s="19"/>
      <c r="Z663" s="23"/>
      <c r="AA663" s="10"/>
      <c r="AB663" s="10"/>
      <c r="AC663" s="10"/>
      <c r="AD663" s="10"/>
      <c r="AE663" s="10"/>
      <c r="AF663" s="19"/>
      <c r="AG663" s="23"/>
    </row>
    <row r="664" spans="1:33" ht="13.5" customHeight="1" x14ac:dyDescent="0.35">
      <c r="A664" s="1"/>
      <c r="B664" s="5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87"/>
      <c r="U664" s="87"/>
      <c r="V664" s="10"/>
      <c r="W664" s="87"/>
      <c r="X664" s="87"/>
      <c r="Y664" s="19"/>
      <c r="Z664" s="23"/>
      <c r="AA664" s="10"/>
      <c r="AB664" s="10"/>
      <c r="AC664" s="10"/>
      <c r="AD664" s="10"/>
      <c r="AE664" s="10"/>
      <c r="AF664" s="19"/>
      <c r="AG664" s="23"/>
    </row>
    <row r="665" spans="1:33" ht="13.5" customHeight="1" x14ac:dyDescent="0.35">
      <c r="A665" s="1"/>
      <c r="B665" s="5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87"/>
      <c r="U665" s="87"/>
      <c r="V665" s="10"/>
      <c r="W665" s="87"/>
      <c r="X665" s="87"/>
      <c r="Y665" s="19"/>
      <c r="Z665" s="23"/>
      <c r="AA665" s="10"/>
      <c r="AB665" s="10"/>
      <c r="AC665" s="10"/>
      <c r="AD665" s="10"/>
      <c r="AE665" s="10"/>
      <c r="AF665" s="19"/>
      <c r="AG665" s="23"/>
    </row>
    <row r="666" spans="1:33" ht="13.5" customHeight="1" x14ac:dyDescent="0.35">
      <c r="A666" s="1"/>
      <c r="B666" s="5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87"/>
      <c r="U666" s="87"/>
      <c r="V666" s="10"/>
      <c r="W666" s="87"/>
      <c r="X666" s="87"/>
      <c r="Y666" s="19"/>
      <c r="Z666" s="23"/>
      <c r="AA666" s="10"/>
      <c r="AB666" s="10"/>
      <c r="AC666" s="10"/>
      <c r="AD666" s="10"/>
      <c r="AE666" s="10"/>
      <c r="AF666" s="19"/>
      <c r="AG666" s="23"/>
    </row>
    <row r="667" spans="1:33" ht="13.5" customHeight="1" x14ac:dyDescent="0.35">
      <c r="A667" s="1"/>
      <c r="B667" s="5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87"/>
      <c r="U667" s="87"/>
      <c r="V667" s="10"/>
      <c r="W667" s="87"/>
      <c r="X667" s="87"/>
      <c r="Y667" s="19"/>
      <c r="Z667" s="23"/>
      <c r="AA667" s="10"/>
      <c r="AB667" s="10"/>
      <c r="AC667" s="10"/>
      <c r="AD667" s="10"/>
      <c r="AE667" s="10"/>
      <c r="AF667" s="19"/>
      <c r="AG667" s="23"/>
    </row>
    <row r="668" spans="1:33" ht="13.5" customHeight="1" x14ac:dyDescent="0.35">
      <c r="A668" s="1"/>
      <c r="B668" s="5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87"/>
      <c r="U668" s="87"/>
      <c r="V668" s="10"/>
      <c r="W668" s="87"/>
      <c r="X668" s="87"/>
      <c r="Y668" s="19"/>
      <c r="Z668" s="23"/>
      <c r="AA668" s="10"/>
      <c r="AB668" s="10"/>
      <c r="AC668" s="10"/>
      <c r="AD668" s="10"/>
      <c r="AE668" s="10"/>
      <c r="AF668" s="19"/>
      <c r="AG668" s="23"/>
    </row>
    <row r="669" spans="1:33" ht="13.5" customHeight="1" x14ac:dyDescent="0.35">
      <c r="A669" s="1"/>
      <c r="B669" s="5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87"/>
      <c r="U669" s="87"/>
      <c r="V669" s="10"/>
      <c r="W669" s="87"/>
      <c r="X669" s="87"/>
      <c r="Y669" s="19"/>
      <c r="Z669" s="23"/>
      <c r="AA669" s="10"/>
      <c r="AB669" s="10"/>
      <c r="AC669" s="10"/>
      <c r="AD669" s="10"/>
      <c r="AE669" s="10"/>
      <c r="AF669" s="19"/>
      <c r="AG669" s="23"/>
    </row>
    <row r="670" spans="1:33" ht="13.5" customHeight="1" x14ac:dyDescent="0.35">
      <c r="A670" s="1"/>
      <c r="B670" s="5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87"/>
      <c r="U670" s="87"/>
      <c r="V670" s="10"/>
      <c r="W670" s="87"/>
      <c r="X670" s="87"/>
      <c r="Y670" s="19"/>
      <c r="Z670" s="23"/>
      <c r="AA670" s="10"/>
      <c r="AB670" s="10"/>
      <c r="AC670" s="10"/>
      <c r="AD670" s="10"/>
      <c r="AE670" s="10"/>
      <c r="AF670" s="19"/>
      <c r="AG670" s="23"/>
    </row>
    <row r="671" spans="1:33" ht="13.5" customHeight="1" x14ac:dyDescent="0.35">
      <c r="A671" s="1"/>
      <c r="B671" s="5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87"/>
      <c r="U671" s="87"/>
      <c r="V671" s="10"/>
      <c r="W671" s="87"/>
      <c r="X671" s="87"/>
      <c r="Y671" s="19"/>
      <c r="Z671" s="23"/>
      <c r="AA671" s="10"/>
      <c r="AB671" s="10"/>
      <c r="AC671" s="10"/>
      <c r="AD671" s="10"/>
      <c r="AE671" s="10"/>
      <c r="AF671" s="19"/>
      <c r="AG671" s="23"/>
    </row>
    <row r="672" spans="1:33" ht="13.5" customHeight="1" x14ac:dyDescent="0.35">
      <c r="A672" s="1"/>
      <c r="B672" s="5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87"/>
      <c r="U672" s="87"/>
      <c r="V672" s="10"/>
      <c r="W672" s="87"/>
      <c r="X672" s="87"/>
      <c r="Y672" s="19"/>
      <c r="Z672" s="23"/>
      <c r="AA672" s="10"/>
      <c r="AB672" s="10"/>
      <c r="AC672" s="10"/>
      <c r="AD672" s="10"/>
      <c r="AE672" s="10"/>
      <c r="AF672" s="19"/>
      <c r="AG672" s="23"/>
    </row>
    <row r="673" spans="1:33" ht="13.5" customHeight="1" x14ac:dyDescent="0.35">
      <c r="A673" s="1"/>
      <c r="B673" s="5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87"/>
      <c r="U673" s="87"/>
      <c r="V673" s="10"/>
      <c r="W673" s="87"/>
      <c r="X673" s="87"/>
      <c r="Y673" s="19"/>
      <c r="Z673" s="23"/>
      <c r="AA673" s="10"/>
      <c r="AB673" s="10"/>
      <c r="AC673" s="10"/>
      <c r="AD673" s="10"/>
      <c r="AE673" s="10"/>
      <c r="AF673" s="19"/>
      <c r="AG673" s="23"/>
    </row>
    <row r="674" spans="1:33" ht="13.5" customHeight="1" x14ac:dyDescent="0.35">
      <c r="A674" s="1"/>
      <c r="B674" s="5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87"/>
      <c r="U674" s="87"/>
      <c r="V674" s="10"/>
      <c r="W674" s="87"/>
      <c r="X674" s="87"/>
      <c r="Y674" s="19"/>
      <c r="Z674" s="23"/>
      <c r="AA674" s="10"/>
      <c r="AB674" s="10"/>
      <c r="AC674" s="10"/>
      <c r="AD674" s="10"/>
      <c r="AE674" s="10"/>
      <c r="AF674" s="19"/>
      <c r="AG674" s="23"/>
    </row>
    <row r="675" spans="1:33" ht="13.5" customHeight="1" x14ac:dyDescent="0.35">
      <c r="A675" s="1"/>
      <c r="B675" s="5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87"/>
      <c r="U675" s="87"/>
      <c r="V675" s="10"/>
      <c r="W675" s="87"/>
      <c r="X675" s="87"/>
      <c r="Y675" s="19"/>
      <c r="Z675" s="23"/>
      <c r="AA675" s="10"/>
      <c r="AB675" s="10"/>
      <c r="AC675" s="10"/>
      <c r="AD675" s="10"/>
      <c r="AE675" s="10"/>
      <c r="AF675" s="19"/>
      <c r="AG675" s="23"/>
    </row>
    <row r="676" spans="1:33" ht="13.5" customHeight="1" x14ac:dyDescent="0.35">
      <c r="A676" s="1"/>
      <c r="B676" s="5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87"/>
      <c r="U676" s="87"/>
      <c r="V676" s="10"/>
      <c r="W676" s="87"/>
      <c r="X676" s="87"/>
      <c r="Y676" s="19"/>
      <c r="Z676" s="23"/>
      <c r="AA676" s="10"/>
      <c r="AB676" s="10"/>
      <c r="AC676" s="10"/>
      <c r="AD676" s="10"/>
      <c r="AE676" s="10"/>
      <c r="AF676" s="19"/>
      <c r="AG676" s="23"/>
    </row>
    <row r="677" spans="1:33" ht="13.5" customHeight="1" x14ac:dyDescent="0.35">
      <c r="A677" s="1"/>
      <c r="B677" s="5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87"/>
      <c r="U677" s="87"/>
      <c r="V677" s="10"/>
      <c r="W677" s="87"/>
      <c r="X677" s="87"/>
      <c r="Y677" s="19"/>
      <c r="Z677" s="23"/>
      <c r="AA677" s="10"/>
      <c r="AB677" s="10"/>
      <c r="AC677" s="10"/>
      <c r="AD677" s="10"/>
      <c r="AE677" s="10"/>
      <c r="AF677" s="19"/>
      <c r="AG677" s="23"/>
    </row>
    <row r="678" spans="1:33" ht="13.5" customHeight="1" x14ac:dyDescent="0.35">
      <c r="A678" s="1"/>
      <c r="B678" s="5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87"/>
      <c r="U678" s="87"/>
      <c r="V678" s="10"/>
      <c r="W678" s="87"/>
      <c r="X678" s="87"/>
      <c r="Y678" s="19"/>
      <c r="Z678" s="23"/>
      <c r="AA678" s="10"/>
      <c r="AB678" s="10"/>
      <c r="AC678" s="10"/>
      <c r="AD678" s="10"/>
      <c r="AE678" s="10"/>
      <c r="AF678" s="19"/>
      <c r="AG678" s="23"/>
    </row>
    <row r="679" spans="1:33" ht="13.5" customHeight="1" x14ac:dyDescent="0.35">
      <c r="A679" s="1"/>
      <c r="B679" s="5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87"/>
      <c r="U679" s="87"/>
      <c r="V679" s="10"/>
      <c r="W679" s="87"/>
      <c r="X679" s="87"/>
      <c r="Y679" s="19"/>
      <c r="Z679" s="23"/>
      <c r="AA679" s="10"/>
      <c r="AB679" s="10"/>
      <c r="AC679" s="10"/>
      <c r="AD679" s="10"/>
      <c r="AE679" s="10"/>
      <c r="AF679" s="19"/>
      <c r="AG679" s="23"/>
    </row>
    <row r="680" spans="1:33" ht="13.5" customHeight="1" x14ac:dyDescent="0.35">
      <c r="A680" s="1"/>
      <c r="B680" s="5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87"/>
      <c r="U680" s="87"/>
      <c r="V680" s="10"/>
      <c r="W680" s="87"/>
      <c r="X680" s="87"/>
      <c r="Y680" s="19"/>
      <c r="Z680" s="23"/>
      <c r="AA680" s="10"/>
      <c r="AB680" s="10"/>
      <c r="AC680" s="10"/>
      <c r="AD680" s="10"/>
      <c r="AE680" s="10"/>
      <c r="AF680" s="19"/>
      <c r="AG680" s="23"/>
    </row>
    <row r="681" spans="1:33" ht="13.5" customHeight="1" x14ac:dyDescent="0.35">
      <c r="A681" s="1"/>
      <c r="B681" s="5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87"/>
      <c r="U681" s="87"/>
      <c r="V681" s="10"/>
      <c r="W681" s="87"/>
      <c r="X681" s="87"/>
      <c r="Y681" s="19"/>
      <c r="Z681" s="23"/>
      <c r="AA681" s="10"/>
      <c r="AB681" s="10"/>
      <c r="AC681" s="10"/>
      <c r="AD681" s="10"/>
      <c r="AE681" s="10"/>
      <c r="AF681" s="19"/>
      <c r="AG681" s="23"/>
    </row>
    <row r="682" spans="1:33" ht="13.5" customHeight="1" x14ac:dyDescent="0.35">
      <c r="A682" s="1"/>
      <c r="B682" s="5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87"/>
      <c r="U682" s="87"/>
      <c r="V682" s="10"/>
      <c r="W682" s="87"/>
      <c r="X682" s="87"/>
      <c r="Y682" s="19"/>
      <c r="Z682" s="23"/>
      <c r="AA682" s="10"/>
      <c r="AB682" s="10"/>
      <c r="AC682" s="10"/>
      <c r="AD682" s="10"/>
      <c r="AE682" s="10"/>
      <c r="AF682" s="19"/>
      <c r="AG682" s="23"/>
    </row>
    <row r="683" spans="1:33" ht="13.5" customHeight="1" x14ac:dyDescent="0.35">
      <c r="A683" s="1"/>
      <c r="B683" s="5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87"/>
      <c r="U683" s="87"/>
      <c r="V683" s="10"/>
      <c r="W683" s="87"/>
      <c r="X683" s="87"/>
      <c r="Y683" s="19"/>
      <c r="Z683" s="23"/>
      <c r="AA683" s="10"/>
      <c r="AB683" s="10"/>
      <c r="AC683" s="10"/>
      <c r="AD683" s="10"/>
      <c r="AE683" s="10"/>
      <c r="AF683" s="19"/>
      <c r="AG683" s="23"/>
    </row>
    <row r="684" spans="1:33" ht="13.5" customHeight="1" x14ac:dyDescent="0.35">
      <c r="A684" s="1"/>
      <c r="B684" s="5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87"/>
      <c r="U684" s="87"/>
      <c r="V684" s="10"/>
      <c r="W684" s="87"/>
      <c r="X684" s="87"/>
      <c r="Y684" s="19"/>
      <c r="Z684" s="23"/>
      <c r="AA684" s="10"/>
      <c r="AB684" s="10"/>
      <c r="AC684" s="10"/>
      <c r="AD684" s="10"/>
      <c r="AE684" s="10"/>
      <c r="AF684" s="19"/>
      <c r="AG684" s="23"/>
    </row>
    <row r="685" spans="1:33" ht="13.5" customHeight="1" x14ac:dyDescent="0.35">
      <c r="A685" s="1"/>
      <c r="B685" s="5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87"/>
      <c r="U685" s="87"/>
      <c r="V685" s="10"/>
      <c r="W685" s="87"/>
      <c r="X685" s="87"/>
      <c r="Y685" s="19"/>
      <c r="Z685" s="23"/>
      <c r="AA685" s="10"/>
      <c r="AB685" s="10"/>
      <c r="AC685" s="10"/>
      <c r="AD685" s="10"/>
      <c r="AE685" s="10"/>
      <c r="AF685" s="19"/>
      <c r="AG685" s="23"/>
    </row>
    <row r="686" spans="1:33" ht="13.5" customHeight="1" x14ac:dyDescent="0.35">
      <c r="A686" s="1"/>
      <c r="B686" s="5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87"/>
      <c r="U686" s="87"/>
      <c r="V686" s="10"/>
      <c r="W686" s="87"/>
      <c r="X686" s="87"/>
      <c r="Y686" s="19"/>
      <c r="Z686" s="23"/>
      <c r="AA686" s="10"/>
      <c r="AB686" s="10"/>
      <c r="AC686" s="10"/>
      <c r="AD686" s="10"/>
      <c r="AE686" s="10"/>
      <c r="AF686" s="19"/>
      <c r="AG686" s="23"/>
    </row>
    <row r="687" spans="1:33" ht="13.5" customHeight="1" x14ac:dyDescent="0.35">
      <c r="A687" s="1"/>
      <c r="B687" s="5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87"/>
      <c r="U687" s="87"/>
      <c r="V687" s="10"/>
      <c r="W687" s="87"/>
      <c r="X687" s="87"/>
      <c r="Y687" s="19"/>
      <c r="Z687" s="23"/>
      <c r="AA687" s="10"/>
      <c r="AB687" s="10"/>
      <c r="AC687" s="10"/>
      <c r="AD687" s="10"/>
      <c r="AE687" s="10"/>
      <c r="AF687" s="19"/>
      <c r="AG687" s="23"/>
    </row>
    <row r="688" spans="1:33" ht="13.5" customHeight="1" x14ac:dyDescent="0.35">
      <c r="A688" s="1"/>
      <c r="B688" s="5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87"/>
      <c r="U688" s="87"/>
      <c r="V688" s="10"/>
      <c r="W688" s="87"/>
      <c r="X688" s="87"/>
      <c r="Y688" s="19"/>
      <c r="Z688" s="23"/>
      <c r="AA688" s="10"/>
      <c r="AB688" s="10"/>
      <c r="AC688" s="10"/>
      <c r="AD688" s="10"/>
      <c r="AE688" s="10"/>
      <c r="AF688" s="19"/>
      <c r="AG688" s="23"/>
    </row>
    <row r="689" spans="1:33" ht="13.5" customHeight="1" x14ac:dyDescent="0.35">
      <c r="A689" s="1"/>
      <c r="B689" s="5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87"/>
      <c r="U689" s="87"/>
      <c r="V689" s="10"/>
      <c r="W689" s="87"/>
      <c r="X689" s="87"/>
      <c r="Y689" s="19"/>
      <c r="Z689" s="23"/>
      <c r="AA689" s="10"/>
      <c r="AB689" s="10"/>
      <c r="AC689" s="10"/>
      <c r="AD689" s="10"/>
      <c r="AE689" s="10"/>
      <c r="AF689" s="19"/>
      <c r="AG689" s="23"/>
    </row>
    <row r="690" spans="1:33" ht="13.5" customHeight="1" x14ac:dyDescent="0.35">
      <c r="A690" s="1"/>
      <c r="B690" s="5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87"/>
      <c r="U690" s="87"/>
      <c r="V690" s="10"/>
      <c r="W690" s="87"/>
      <c r="X690" s="87"/>
      <c r="Y690" s="19"/>
      <c r="Z690" s="23"/>
      <c r="AA690" s="10"/>
      <c r="AB690" s="10"/>
      <c r="AC690" s="10"/>
      <c r="AD690" s="10"/>
      <c r="AE690" s="10"/>
      <c r="AF690" s="19"/>
      <c r="AG690" s="23"/>
    </row>
    <row r="691" spans="1:33" ht="13.5" customHeight="1" x14ac:dyDescent="0.35">
      <c r="A691" s="1"/>
      <c r="B691" s="5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87"/>
      <c r="U691" s="87"/>
      <c r="V691" s="10"/>
      <c r="W691" s="87"/>
      <c r="X691" s="87"/>
      <c r="Y691" s="19"/>
      <c r="Z691" s="23"/>
      <c r="AA691" s="10"/>
      <c r="AB691" s="10"/>
      <c r="AC691" s="10"/>
      <c r="AD691" s="10"/>
      <c r="AE691" s="10"/>
      <c r="AF691" s="19"/>
      <c r="AG691" s="23"/>
    </row>
    <row r="692" spans="1:33" ht="13.5" customHeight="1" x14ac:dyDescent="0.35">
      <c r="A692" s="1"/>
      <c r="B692" s="5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87"/>
      <c r="U692" s="87"/>
      <c r="V692" s="10"/>
      <c r="W692" s="87"/>
      <c r="X692" s="87"/>
      <c r="Y692" s="19"/>
      <c r="Z692" s="23"/>
      <c r="AA692" s="10"/>
      <c r="AB692" s="10"/>
      <c r="AC692" s="10"/>
      <c r="AD692" s="10"/>
      <c r="AE692" s="10"/>
      <c r="AF692" s="19"/>
      <c r="AG692" s="23"/>
    </row>
    <row r="693" spans="1:33" ht="13.5" customHeight="1" x14ac:dyDescent="0.35">
      <c r="A693" s="1"/>
      <c r="B693" s="5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87"/>
      <c r="U693" s="87"/>
      <c r="V693" s="10"/>
      <c r="W693" s="87"/>
      <c r="X693" s="87"/>
      <c r="Y693" s="19"/>
      <c r="Z693" s="23"/>
      <c r="AA693" s="10"/>
      <c r="AB693" s="10"/>
      <c r="AC693" s="10"/>
      <c r="AD693" s="10"/>
      <c r="AE693" s="10"/>
      <c r="AF693" s="19"/>
      <c r="AG693" s="23"/>
    </row>
    <row r="694" spans="1:33" ht="13.5" customHeight="1" x14ac:dyDescent="0.35">
      <c r="A694" s="1"/>
      <c r="B694" s="5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87"/>
      <c r="U694" s="87"/>
      <c r="V694" s="10"/>
      <c r="W694" s="87"/>
      <c r="X694" s="87"/>
      <c r="Y694" s="19"/>
      <c r="Z694" s="23"/>
      <c r="AA694" s="10"/>
      <c r="AB694" s="10"/>
      <c r="AC694" s="10"/>
      <c r="AD694" s="10"/>
      <c r="AE694" s="10"/>
      <c r="AF694" s="19"/>
      <c r="AG694" s="23"/>
    </row>
    <row r="695" spans="1:33" ht="13.5" customHeight="1" x14ac:dyDescent="0.35">
      <c r="A695" s="1"/>
      <c r="B695" s="5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87"/>
      <c r="U695" s="87"/>
      <c r="V695" s="10"/>
      <c r="W695" s="87"/>
      <c r="X695" s="87"/>
      <c r="Y695" s="19"/>
      <c r="Z695" s="23"/>
      <c r="AA695" s="10"/>
      <c r="AB695" s="10"/>
      <c r="AC695" s="10"/>
      <c r="AD695" s="10"/>
      <c r="AE695" s="10"/>
      <c r="AF695" s="19"/>
      <c r="AG695" s="23"/>
    </row>
    <row r="696" spans="1:33" ht="13.5" customHeight="1" x14ac:dyDescent="0.35">
      <c r="A696" s="1"/>
      <c r="B696" s="5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87"/>
      <c r="U696" s="87"/>
      <c r="V696" s="10"/>
      <c r="W696" s="87"/>
      <c r="X696" s="87"/>
      <c r="Y696" s="19"/>
      <c r="Z696" s="23"/>
      <c r="AA696" s="10"/>
      <c r="AB696" s="10"/>
      <c r="AC696" s="10"/>
      <c r="AD696" s="10"/>
      <c r="AE696" s="10"/>
      <c r="AF696" s="19"/>
      <c r="AG696" s="23"/>
    </row>
    <row r="697" spans="1:33" ht="13.5" customHeight="1" x14ac:dyDescent="0.35">
      <c r="A697" s="1"/>
      <c r="B697" s="5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87"/>
      <c r="U697" s="87"/>
      <c r="V697" s="10"/>
      <c r="W697" s="87"/>
      <c r="X697" s="87"/>
      <c r="Y697" s="19"/>
      <c r="Z697" s="23"/>
      <c r="AA697" s="10"/>
      <c r="AB697" s="10"/>
      <c r="AC697" s="10"/>
      <c r="AD697" s="10"/>
      <c r="AE697" s="10"/>
      <c r="AF697" s="19"/>
      <c r="AG697" s="23"/>
    </row>
    <row r="698" spans="1:33" ht="13.5" customHeight="1" x14ac:dyDescent="0.35">
      <c r="A698" s="1"/>
      <c r="B698" s="5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87"/>
      <c r="U698" s="87"/>
      <c r="V698" s="10"/>
      <c r="W698" s="87"/>
      <c r="X698" s="87"/>
      <c r="Y698" s="19"/>
      <c r="Z698" s="23"/>
      <c r="AA698" s="10"/>
      <c r="AB698" s="10"/>
      <c r="AC698" s="10"/>
      <c r="AD698" s="10"/>
      <c r="AE698" s="10"/>
      <c r="AF698" s="19"/>
      <c r="AG698" s="23"/>
    </row>
    <row r="699" spans="1:33" ht="13.5" customHeight="1" x14ac:dyDescent="0.35">
      <c r="A699" s="1"/>
      <c r="B699" s="5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87"/>
      <c r="U699" s="87"/>
      <c r="V699" s="10"/>
      <c r="W699" s="87"/>
      <c r="X699" s="87"/>
      <c r="Y699" s="19"/>
      <c r="Z699" s="23"/>
      <c r="AA699" s="10"/>
      <c r="AB699" s="10"/>
      <c r="AC699" s="10"/>
      <c r="AD699" s="10"/>
      <c r="AE699" s="10"/>
      <c r="AF699" s="19"/>
      <c r="AG699" s="23"/>
    </row>
    <row r="700" spans="1:33" ht="13.5" customHeight="1" x14ac:dyDescent="0.35">
      <c r="A700" s="1"/>
      <c r="B700" s="5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87"/>
      <c r="U700" s="87"/>
      <c r="V700" s="10"/>
      <c r="W700" s="87"/>
      <c r="X700" s="87"/>
      <c r="Y700" s="19"/>
      <c r="Z700" s="23"/>
      <c r="AA700" s="10"/>
      <c r="AB700" s="10"/>
      <c r="AC700" s="10"/>
      <c r="AD700" s="10"/>
      <c r="AE700" s="10"/>
      <c r="AF700" s="19"/>
      <c r="AG700" s="23"/>
    </row>
    <row r="701" spans="1:33" ht="13.5" customHeight="1" x14ac:dyDescent="0.35">
      <c r="A701" s="1"/>
      <c r="B701" s="5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87"/>
      <c r="U701" s="87"/>
      <c r="V701" s="10"/>
      <c r="W701" s="87"/>
      <c r="X701" s="87"/>
      <c r="Y701" s="19"/>
      <c r="Z701" s="23"/>
      <c r="AA701" s="10"/>
      <c r="AB701" s="10"/>
      <c r="AC701" s="10"/>
      <c r="AD701" s="10"/>
      <c r="AE701" s="10"/>
      <c r="AF701" s="19"/>
      <c r="AG701" s="23"/>
    </row>
    <row r="702" spans="1:33" ht="13.5" customHeight="1" x14ac:dyDescent="0.35">
      <c r="A702" s="1"/>
      <c r="B702" s="5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87"/>
      <c r="U702" s="87"/>
      <c r="V702" s="10"/>
      <c r="W702" s="87"/>
      <c r="X702" s="87"/>
      <c r="Y702" s="19"/>
      <c r="Z702" s="23"/>
      <c r="AA702" s="10"/>
      <c r="AB702" s="10"/>
      <c r="AC702" s="10"/>
      <c r="AD702" s="10"/>
      <c r="AE702" s="10"/>
      <c r="AF702" s="19"/>
      <c r="AG702" s="23"/>
    </row>
    <row r="703" spans="1:33" ht="13.5" customHeight="1" x14ac:dyDescent="0.35">
      <c r="A703" s="1"/>
      <c r="B703" s="5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87"/>
      <c r="U703" s="87"/>
      <c r="V703" s="10"/>
      <c r="W703" s="87"/>
      <c r="X703" s="87"/>
      <c r="Y703" s="19"/>
      <c r="Z703" s="23"/>
      <c r="AA703" s="10"/>
      <c r="AB703" s="10"/>
      <c r="AC703" s="10"/>
      <c r="AD703" s="10"/>
      <c r="AE703" s="10"/>
      <c r="AF703" s="19"/>
      <c r="AG703" s="23"/>
    </row>
    <row r="704" spans="1:33" ht="13.5" customHeight="1" x14ac:dyDescent="0.35">
      <c r="A704" s="1"/>
      <c r="B704" s="5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87"/>
      <c r="U704" s="87"/>
      <c r="V704" s="10"/>
      <c r="W704" s="87"/>
      <c r="X704" s="87"/>
      <c r="Y704" s="19"/>
      <c r="Z704" s="23"/>
      <c r="AA704" s="10"/>
      <c r="AB704" s="10"/>
      <c r="AC704" s="10"/>
      <c r="AD704" s="10"/>
      <c r="AE704" s="10"/>
      <c r="AF704" s="19"/>
      <c r="AG704" s="23"/>
    </row>
    <row r="705" spans="1:33" ht="13.5" customHeight="1" x14ac:dyDescent="0.35">
      <c r="A705" s="1"/>
      <c r="B705" s="5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87"/>
      <c r="U705" s="87"/>
      <c r="V705" s="10"/>
      <c r="W705" s="87"/>
      <c r="X705" s="87"/>
      <c r="Y705" s="19"/>
      <c r="Z705" s="23"/>
      <c r="AA705" s="10"/>
      <c r="AB705" s="10"/>
      <c r="AC705" s="10"/>
      <c r="AD705" s="10"/>
      <c r="AE705" s="10"/>
      <c r="AF705" s="19"/>
      <c r="AG705" s="23"/>
    </row>
    <row r="706" spans="1:33" ht="13.5" customHeight="1" x14ac:dyDescent="0.35">
      <c r="A706" s="1"/>
      <c r="B706" s="5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87"/>
      <c r="U706" s="87"/>
      <c r="V706" s="10"/>
      <c r="W706" s="87"/>
      <c r="X706" s="87"/>
      <c r="Y706" s="19"/>
      <c r="Z706" s="23"/>
      <c r="AA706" s="10"/>
      <c r="AB706" s="10"/>
      <c r="AC706" s="10"/>
      <c r="AD706" s="10"/>
      <c r="AE706" s="10"/>
      <c r="AF706" s="19"/>
      <c r="AG706" s="23"/>
    </row>
    <row r="707" spans="1:33" ht="13.5" customHeight="1" x14ac:dyDescent="0.35">
      <c r="A707" s="1"/>
      <c r="B707" s="5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87"/>
      <c r="U707" s="87"/>
      <c r="V707" s="10"/>
      <c r="W707" s="87"/>
      <c r="X707" s="87"/>
      <c r="Y707" s="19"/>
      <c r="Z707" s="23"/>
      <c r="AA707" s="10"/>
      <c r="AB707" s="10"/>
      <c r="AC707" s="10"/>
      <c r="AD707" s="10"/>
      <c r="AE707" s="10"/>
      <c r="AF707" s="19"/>
      <c r="AG707" s="23"/>
    </row>
    <row r="708" spans="1:33" ht="13.5" customHeight="1" x14ac:dyDescent="0.35">
      <c r="A708" s="1"/>
      <c r="B708" s="5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87"/>
      <c r="U708" s="87"/>
      <c r="V708" s="10"/>
      <c r="W708" s="87"/>
      <c r="X708" s="87"/>
      <c r="Y708" s="19"/>
      <c r="Z708" s="23"/>
      <c r="AA708" s="10"/>
      <c r="AB708" s="10"/>
      <c r="AC708" s="10"/>
      <c r="AD708" s="10"/>
      <c r="AE708" s="10"/>
      <c r="AF708" s="19"/>
      <c r="AG708" s="23"/>
    </row>
    <row r="709" spans="1:33" ht="13.5" customHeight="1" x14ac:dyDescent="0.35">
      <c r="A709" s="1"/>
      <c r="B709" s="5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87"/>
      <c r="U709" s="87"/>
      <c r="V709" s="10"/>
      <c r="W709" s="87"/>
      <c r="X709" s="87"/>
      <c r="Y709" s="19"/>
      <c r="Z709" s="23"/>
      <c r="AA709" s="10"/>
      <c r="AB709" s="10"/>
      <c r="AC709" s="10"/>
      <c r="AD709" s="10"/>
      <c r="AE709" s="10"/>
      <c r="AF709" s="19"/>
      <c r="AG709" s="23"/>
    </row>
    <row r="710" spans="1:33" ht="13.5" customHeight="1" x14ac:dyDescent="0.35">
      <c r="A710" s="1"/>
      <c r="B710" s="5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87"/>
      <c r="U710" s="87"/>
      <c r="V710" s="10"/>
      <c r="W710" s="87"/>
      <c r="X710" s="87"/>
      <c r="Y710" s="19"/>
      <c r="Z710" s="23"/>
      <c r="AA710" s="10"/>
      <c r="AB710" s="10"/>
      <c r="AC710" s="10"/>
      <c r="AD710" s="10"/>
      <c r="AE710" s="10"/>
      <c r="AF710" s="19"/>
      <c r="AG710" s="23"/>
    </row>
    <row r="711" spans="1:33" ht="13.5" customHeight="1" x14ac:dyDescent="0.35">
      <c r="A711" s="1"/>
      <c r="B711" s="5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87"/>
      <c r="U711" s="87"/>
      <c r="V711" s="10"/>
      <c r="W711" s="87"/>
      <c r="X711" s="87"/>
      <c r="Y711" s="19"/>
      <c r="Z711" s="23"/>
      <c r="AA711" s="10"/>
      <c r="AB711" s="10"/>
      <c r="AC711" s="10"/>
      <c r="AD711" s="10"/>
      <c r="AE711" s="10"/>
      <c r="AF711" s="19"/>
      <c r="AG711" s="23"/>
    </row>
    <row r="712" spans="1:33" ht="13.5" customHeight="1" x14ac:dyDescent="0.35">
      <c r="A712" s="1"/>
      <c r="B712" s="5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87"/>
      <c r="U712" s="87"/>
      <c r="V712" s="10"/>
      <c r="W712" s="87"/>
      <c r="X712" s="87"/>
      <c r="Y712" s="19"/>
      <c r="Z712" s="23"/>
      <c r="AA712" s="10"/>
      <c r="AB712" s="10"/>
      <c r="AC712" s="10"/>
      <c r="AD712" s="10"/>
      <c r="AE712" s="10"/>
      <c r="AF712" s="19"/>
      <c r="AG712" s="23"/>
    </row>
    <row r="713" spans="1:33" ht="13.5" customHeight="1" x14ac:dyDescent="0.35">
      <c r="A713" s="1"/>
      <c r="B713" s="5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87"/>
      <c r="U713" s="87"/>
      <c r="V713" s="10"/>
      <c r="W713" s="87"/>
      <c r="X713" s="87"/>
      <c r="Y713" s="19"/>
      <c r="Z713" s="23"/>
      <c r="AA713" s="10"/>
      <c r="AB713" s="10"/>
      <c r="AC713" s="10"/>
      <c r="AD713" s="10"/>
      <c r="AE713" s="10"/>
      <c r="AF713" s="19"/>
      <c r="AG713" s="23"/>
    </row>
    <row r="714" spans="1:33" ht="13.5" customHeight="1" x14ac:dyDescent="0.35">
      <c r="A714" s="1"/>
      <c r="B714" s="5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87"/>
      <c r="U714" s="87"/>
      <c r="V714" s="10"/>
      <c r="W714" s="87"/>
      <c r="X714" s="87"/>
      <c r="Y714" s="19"/>
      <c r="Z714" s="23"/>
      <c r="AA714" s="10"/>
      <c r="AB714" s="10"/>
      <c r="AC714" s="10"/>
      <c r="AD714" s="10"/>
      <c r="AE714" s="10"/>
      <c r="AF714" s="19"/>
      <c r="AG714" s="23"/>
    </row>
    <row r="715" spans="1:33" ht="13.5" customHeight="1" x14ac:dyDescent="0.35">
      <c r="A715" s="1"/>
      <c r="B715" s="5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87"/>
      <c r="U715" s="87"/>
      <c r="V715" s="10"/>
      <c r="W715" s="87"/>
      <c r="X715" s="87"/>
      <c r="Y715" s="19"/>
      <c r="Z715" s="23"/>
      <c r="AA715" s="10"/>
      <c r="AB715" s="10"/>
      <c r="AC715" s="10"/>
      <c r="AD715" s="10"/>
      <c r="AE715" s="10"/>
      <c r="AF715" s="19"/>
      <c r="AG715" s="23"/>
    </row>
    <row r="716" spans="1:33" ht="13.5" customHeight="1" x14ac:dyDescent="0.35">
      <c r="A716" s="1"/>
      <c r="B716" s="5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87"/>
      <c r="U716" s="87"/>
      <c r="V716" s="10"/>
      <c r="W716" s="87"/>
      <c r="X716" s="87"/>
      <c r="Y716" s="19"/>
      <c r="Z716" s="23"/>
      <c r="AA716" s="10"/>
      <c r="AB716" s="10"/>
      <c r="AC716" s="10"/>
      <c r="AD716" s="10"/>
      <c r="AE716" s="10"/>
      <c r="AF716" s="19"/>
      <c r="AG716" s="23"/>
    </row>
    <row r="717" spans="1:33" ht="13.5" customHeight="1" x14ac:dyDescent="0.35">
      <c r="A717" s="1"/>
      <c r="B717" s="5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87"/>
      <c r="U717" s="87"/>
      <c r="V717" s="10"/>
      <c r="W717" s="87"/>
      <c r="X717" s="87"/>
      <c r="Y717" s="19"/>
      <c r="Z717" s="23"/>
      <c r="AA717" s="10"/>
      <c r="AB717" s="10"/>
      <c r="AC717" s="10"/>
      <c r="AD717" s="10"/>
      <c r="AE717" s="10"/>
      <c r="AF717" s="19"/>
      <c r="AG717" s="23"/>
    </row>
    <row r="718" spans="1:33" ht="13.5" customHeight="1" x14ac:dyDescent="0.35">
      <c r="A718" s="1"/>
      <c r="B718" s="5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87"/>
      <c r="U718" s="87"/>
      <c r="V718" s="10"/>
      <c r="W718" s="87"/>
      <c r="X718" s="87"/>
      <c r="Y718" s="19"/>
      <c r="Z718" s="23"/>
      <c r="AA718" s="10"/>
      <c r="AB718" s="10"/>
      <c r="AC718" s="10"/>
      <c r="AD718" s="10"/>
      <c r="AE718" s="10"/>
      <c r="AF718" s="19"/>
      <c r="AG718" s="23"/>
    </row>
    <row r="719" spans="1:33" ht="13.5" customHeight="1" x14ac:dyDescent="0.35">
      <c r="A719" s="1"/>
      <c r="B719" s="5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87"/>
      <c r="U719" s="87"/>
      <c r="V719" s="10"/>
      <c r="W719" s="87"/>
      <c r="X719" s="87"/>
      <c r="Y719" s="19"/>
      <c r="Z719" s="23"/>
      <c r="AA719" s="10"/>
      <c r="AB719" s="10"/>
      <c r="AC719" s="10"/>
      <c r="AD719" s="10"/>
      <c r="AE719" s="10"/>
      <c r="AF719" s="19"/>
      <c r="AG719" s="23"/>
    </row>
    <row r="720" spans="1:33" ht="13.5" customHeight="1" x14ac:dyDescent="0.35">
      <c r="A720" s="1"/>
      <c r="B720" s="5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87"/>
      <c r="U720" s="87"/>
      <c r="V720" s="10"/>
      <c r="W720" s="87"/>
      <c r="X720" s="87"/>
      <c r="Y720" s="19"/>
      <c r="Z720" s="23"/>
      <c r="AA720" s="10"/>
      <c r="AB720" s="10"/>
      <c r="AC720" s="10"/>
      <c r="AD720" s="10"/>
      <c r="AE720" s="10"/>
      <c r="AF720" s="19"/>
      <c r="AG720" s="23"/>
    </row>
    <row r="721" spans="1:33" ht="13.5" customHeight="1" x14ac:dyDescent="0.35">
      <c r="A721" s="1"/>
      <c r="B721" s="5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87"/>
      <c r="U721" s="87"/>
      <c r="V721" s="10"/>
      <c r="W721" s="87"/>
      <c r="X721" s="87"/>
      <c r="Y721" s="19"/>
      <c r="Z721" s="23"/>
      <c r="AA721" s="10"/>
      <c r="AB721" s="10"/>
      <c r="AC721" s="10"/>
      <c r="AD721" s="10"/>
      <c r="AE721" s="10"/>
      <c r="AF721" s="19"/>
      <c r="AG721" s="23"/>
    </row>
    <row r="722" spans="1:33" ht="13.5" customHeight="1" x14ac:dyDescent="0.35">
      <c r="A722" s="1"/>
      <c r="B722" s="5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87"/>
      <c r="U722" s="87"/>
      <c r="V722" s="10"/>
      <c r="W722" s="87"/>
      <c r="X722" s="87"/>
      <c r="Y722" s="19"/>
      <c r="Z722" s="23"/>
      <c r="AA722" s="10"/>
      <c r="AB722" s="10"/>
      <c r="AC722" s="10"/>
      <c r="AD722" s="10"/>
      <c r="AE722" s="10"/>
      <c r="AF722" s="19"/>
      <c r="AG722" s="23"/>
    </row>
    <row r="723" spans="1:33" ht="13.5" customHeight="1" x14ac:dyDescent="0.35">
      <c r="A723" s="1"/>
      <c r="B723" s="5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87"/>
      <c r="U723" s="87"/>
      <c r="V723" s="10"/>
      <c r="W723" s="87"/>
      <c r="X723" s="87"/>
      <c r="Y723" s="19"/>
      <c r="Z723" s="23"/>
      <c r="AA723" s="10"/>
      <c r="AB723" s="10"/>
      <c r="AC723" s="10"/>
      <c r="AD723" s="10"/>
      <c r="AE723" s="10"/>
      <c r="AF723" s="19"/>
      <c r="AG723" s="23"/>
    </row>
    <row r="724" spans="1:33" ht="13.5" customHeight="1" x14ac:dyDescent="0.35">
      <c r="A724" s="1"/>
      <c r="B724" s="5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87"/>
      <c r="U724" s="87"/>
      <c r="V724" s="10"/>
      <c r="W724" s="87"/>
      <c r="X724" s="87"/>
      <c r="Y724" s="19"/>
      <c r="Z724" s="23"/>
      <c r="AA724" s="10"/>
      <c r="AB724" s="10"/>
      <c r="AC724" s="10"/>
      <c r="AD724" s="10"/>
      <c r="AE724" s="10"/>
      <c r="AF724" s="19"/>
      <c r="AG724" s="23"/>
    </row>
    <row r="725" spans="1:33" ht="13.5" customHeight="1" x14ac:dyDescent="0.35">
      <c r="A725" s="1"/>
      <c r="B725" s="5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87"/>
      <c r="U725" s="87"/>
      <c r="V725" s="10"/>
      <c r="W725" s="87"/>
      <c r="X725" s="87"/>
      <c r="Y725" s="19"/>
      <c r="Z725" s="23"/>
      <c r="AA725" s="10"/>
      <c r="AB725" s="10"/>
      <c r="AC725" s="10"/>
      <c r="AD725" s="10"/>
      <c r="AE725" s="10"/>
      <c r="AF725" s="19"/>
      <c r="AG725" s="23"/>
    </row>
    <row r="726" spans="1:33" ht="13.5" customHeight="1" x14ac:dyDescent="0.35">
      <c r="A726" s="1"/>
      <c r="B726" s="5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87"/>
      <c r="U726" s="87"/>
      <c r="V726" s="10"/>
      <c r="W726" s="87"/>
      <c r="X726" s="87"/>
      <c r="Y726" s="19"/>
      <c r="Z726" s="23"/>
      <c r="AA726" s="10"/>
      <c r="AB726" s="10"/>
      <c r="AC726" s="10"/>
      <c r="AD726" s="10"/>
      <c r="AE726" s="10"/>
      <c r="AF726" s="19"/>
      <c r="AG726" s="23"/>
    </row>
    <row r="727" spans="1:33" ht="13.5" customHeight="1" x14ac:dyDescent="0.35">
      <c r="A727" s="1"/>
      <c r="B727" s="5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87"/>
      <c r="U727" s="87"/>
      <c r="V727" s="10"/>
      <c r="W727" s="87"/>
      <c r="X727" s="87"/>
      <c r="Y727" s="19"/>
      <c r="Z727" s="23"/>
      <c r="AA727" s="10"/>
      <c r="AB727" s="10"/>
      <c r="AC727" s="10"/>
      <c r="AD727" s="10"/>
      <c r="AE727" s="10"/>
      <c r="AF727" s="19"/>
      <c r="AG727" s="23"/>
    </row>
    <row r="728" spans="1:33" ht="13.5" customHeight="1" x14ac:dyDescent="0.35">
      <c r="A728" s="1"/>
      <c r="B728" s="5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87"/>
      <c r="U728" s="87"/>
      <c r="V728" s="10"/>
      <c r="W728" s="87"/>
      <c r="X728" s="87"/>
      <c r="Y728" s="19"/>
      <c r="Z728" s="23"/>
      <c r="AA728" s="10"/>
      <c r="AB728" s="10"/>
      <c r="AC728" s="10"/>
      <c r="AD728" s="10"/>
      <c r="AE728" s="10"/>
      <c r="AF728" s="19"/>
      <c r="AG728" s="23"/>
    </row>
    <row r="729" spans="1:33" ht="13.5" customHeight="1" x14ac:dyDescent="0.35">
      <c r="A729" s="1"/>
      <c r="B729" s="5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87"/>
      <c r="U729" s="87"/>
      <c r="V729" s="10"/>
      <c r="W729" s="87"/>
      <c r="X729" s="87"/>
      <c r="Y729" s="19"/>
      <c r="Z729" s="23"/>
      <c r="AA729" s="10"/>
      <c r="AB729" s="10"/>
      <c r="AC729" s="10"/>
      <c r="AD729" s="10"/>
      <c r="AE729" s="10"/>
      <c r="AF729" s="19"/>
      <c r="AG729" s="23"/>
    </row>
    <row r="730" spans="1:33" ht="13.5" customHeight="1" x14ac:dyDescent="0.35">
      <c r="A730" s="1"/>
      <c r="B730" s="5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87"/>
      <c r="U730" s="87"/>
      <c r="V730" s="10"/>
      <c r="W730" s="87"/>
      <c r="X730" s="87"/>
      <c r="Y730" s="19"/>
      <c r="Z730" s="23"/>
      <c r="AA730" s="10"/>
      <c r="AB730" s="10"/>
      <c r="AC730" s="10"/>
      <c r="AD730" s="10"/>
      <c r="AE730" s="10"/>
      <c r="AF730" s="19"/>
      <c r="AG730" s="23"/>
    </row>
    <row r="731" spans="1:33" ht="13.5" customHeight="1" x14ac:dyDescent="0.35">
      <c r="A731" s="1"/>
      <c r="B731" s="5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87"/>
      <c r="U731" s="87"/>
      <c r="V731" s="10"/>
      <c r="W731" s="87"/>
      <c r="X731" s="87"/>
      <c r="Y731" s="19"/>
      <c r="Z731" s="23"/>
      <c r="AA731" s="10"/>
      <c r="AB731" s="10"/>
      <c r="AC731" s="10"/>
      <c r="AD731" s="10"/>
      <c r="AE731" s="10"/>
      <c r="AF731" s="19"/>
      <c r="AG731" s="23"/>
    </row>
    <row r="732" spans="1:33" ht="13.5" customHeight="1" x14ac:dyDescent="0.35">
      <c r="A732" s="1"/>
      <c r="B732" s="5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87"/>
      <c r="U732" s="87"/>
      <c r="V732" s="10"/>
      <c r="W732" s="87"/>
      <c r="X732" s="87"/>
      <c r="Y732" s="19"/>
      <c r="Z732" s="23"/>
      <c r="AA732" s="10"/>
      <c r="AB732" s="10"/>
      <c r="AC732" s="10"/>
      <c r="AD732" s="10"/>
      <c r="AE732" s="10"/>
      <c r="AF732" s="19"/>
      <c r="AG732" s="23"/>
    </row>
    <row r="733" spans="1:33" ht="13.5" customHeight="1" x14ac:dyDescent="0.35">
      <c r="A733" s="1"/>
      <c r="B733" s="5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87"/>
      <c r="U733" s="87"/>
      <c r="V733" s="10"/>
      <c r="W733" s="87"/>
      <c r="X733" s="87"/>
      <c r="Y733" s="19"/>
      <c r="Z733" s="23"/>
      <c r="AA733" s="10"/>
      <c r="AB733" s="10"/>
      <c r="AC733" s="10"/>
      <c r="AD733" s="10"/>
      <c r="AE733" s="10"/>
      <c r="AF733" s="19"/>
      <c r="AG733" s="23"/>
    </row>
    <row r="734" spans="1:33" ht="13.5" customHeight="1" x14ac:dyDescent="0.35">
      <c r="A734" s="1"/>
      <c r="B734" s="5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87"/>
      <c r="U734" s="87"/>
      <c r="V734" s="10"/>
      <c r="W734" s="87"/>
      <c r="X734" s="87"/>
      <c r="Y734" s="19"/>
      <c r="Z734" s="23"/>
      <c r="AA734" s="10"/>
      <c r="AB734" s="10"/>
      <c r="AC734" s="10"/>
      <c r="AD734" s="10"/>
      <c r="AE734" s="10"/>
      <c r="AF734" s="19"/>
      <c r="AG734" s="23"/>
    </row>
    <row r="735" spans="1:33" ht="13.5" customHeight="1" x14ac:dyDescent="0.35">
      <c r="A735" s="1"/>
      <c r="B735" s="5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87"/>
      <c r="U735" s="87"/>
      <c r="V735" s="10"/>
      <c r="W735" s="87"/>
      <c r="X735" s="87"/>
      <c r="Y735" s="19"/>
      <c r="Z735" s="23"/>
      <c r="AA735" s="10"/>
      <c r="AB735" s="10"/>
      <c r="AC735" s="10"/>
      <c r="AD735" s="10"/>
      <c r="AE735" s="10"/>
      <c r="AF735" s="19"/>
      <c r="AG735" s="23"/>
    </row>
    <row r="736" spans="1:33" ht="13.5" customHeight="1" x14ac:dyDescent="0.35">
      <c r="A736" s="1"/>
      <c r="B736" s="5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87"/>
      <c r="U736" s="87"/>
      <c r="V736" s="10"/>
      <c r="W736" s="87"/>
      <c r="X736" s="87"/>
      <c r="Y736" s="19"/>
      <c r="Z736" s="23"/>
      <c r="AA736" s="10"/>
      <c r="AB736" s="10"/>
      <c r="AC736" s="10"/>
      <c r="AD736" s="10"/>
      <c r="AE736" s="10"/>
      <c r="AF736" s="19"/>
      <c r="AG736" s="23"/>
    </row>
    <row r="737" spans="1:33" ht="13.5" customHeight="1" x14ac:dyDescent="0.35">
      <c r="A737" s="1"/>
      <c r="B737" s="5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87"/>
      <c r="U737" s="87"/>
      <c r="V737" s="10"/>
      <c r="W737" s="87"/>
      <c r="X737" s="87"/>
      <c r="Y737" s="19"/>
      <c r="Z737" s="23"/>
      <c r="AA737" s="10"/>
      <c r="AB737" s="10"/>
      <c r="AC737" s="10"/>
      <c r="AD737" s="10"/>
      <c r="AE737" s="10"/>
      <c r="AF737" s="19"/>
      <c r="AG737" s="23"/>
    </row>
    <row r="738" spans="1:33" ht="13.5" customHeight="1" x14ac:dyDescent="0.35">
      <c r="A738" s="1"/>
      <c r="B738" s="5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87"/>
      <c r="U738" s="87"/>
      <c r="V738" s="10"/>
      <c r="W738" s="87"/>
      <c r="X738" s="87"/>
      <c r="Y738" s="19"/>
      <c r="Z738" s="23"/>
      <c r="AA738" s="10"/>
      <c r="AB738" s="10"/>
      <c r="AC738" s="10"/>
      <c r="AD738" s="10"/>
      <c r="AE738" s="10"/>
      <c r="AF738" s="19"/>
      <c r="AG738" s="23"/>
    </row>
    <row r="739" spans="1:33" ht="13.5" customHeight="1" x14ac:dyDescent="0.35">
      <c r="A739" s="1"/>
      <c r="B739" s="5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87"/>
      <c r="U739" s="87"/>
      <c r="V739" s="10"/>
      <c r="W739" s="87"/>
      <c r="X739" s="87"/>
      <c r="Y739" s="19"/>
      <c r="Z739" s="23"/>
      <c r="AA739" s="10"/>
      <c r="AB739" s="10"/>
      <c r="AC739" s="10"/>
      <c r="AD739" s="10"/>
      <c r="AE739" s="10"/>
      <c r="AF739" s="19"/>
      <c r="AG739" s="23"/>
    </row>
    <row r="740" spans="1:33" ht="13.5" customHeight="1" x14ac:dyDescent="0.35">
      <c r="A740" s="1"/>
      <c r="B740" s="5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87"/>
      <c r="U740" s="87"/>
      <c r="V740" s="10"/>
      <c r="W740" s="87"/>
      <c r="X740" s="87"/>
      <c r="Y740" s="19"/>
      <c r="Z740" s="23"/>
      <c r="AA740" s="10"/>
      <c r="AB740" s="10"/>
      <c r="AC740" s="10"/>
      <c r="AD740" s="10"/>
      <c r="AE740" s="10"/>
      <c r="AF740" s="19"/>
      <c r="AG740" s="23"/>
    </row>
    <row r="741" spans="1:33" ht="13.5" customHeight="1" x14ac:dyDescent="0.35">
      <c r="A741" s="1"/>
      <c r="B741" s="5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87"/>
      <c r="U741" s="87"/>
      <c r="V741" s="10"/>
      <c r="W741" s="87"/>
      <c r="X741" s="87"/>
      <c r="Y741" s="19"/>
      <c r="Z741" s="23"/>
      <c r="AA741" s="10"/>
      <c r="AB741" s="10"/>
      <c r="AC741" s="10"/>
      <c r="AD741" s="10"/>
      <c r="AE741" s="10"/>
      <c r="AF741" s="19"/>
      <c r="AG741" s="23"/>
    </row>
    <row r="742" spans="1:33" ht="13.5" customHeight="1" x14ac:dyDescent="0.35">
      <c r="A742" s="1"/>
      <c r="B742" s="5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87"/>
      <c r="U742" s="87"/>
      <c r="V742" s="10"/>
      <c r="W742" s="87"/>
      <c r="X742" s="87"/>
      <c r="Y742" s="19"/>
      <c r="Z742" s="23"/>
      <c r="AA742" s="10"/>
      <c r="AB742" s="10"/>
      <c r="AC742" s="10"/>
      <c r="AD742" s="10"/>
      <c r="AE742" s="10"/>
      <c r="AF742" s="19"/>
      <c r="AG742" s="23"/>
    </row>
    <row r="743" spans="1:33" ht="13.5" customHeight="1" x14ac:dyDescent="0.35">
      <c r="A743" s="1"/>
      <c r="B743" s="5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87"/>
      <c r="U743" s="87"/>
      <c r="V743" s="10"/>
      <c r="W743" s="87"/>
      <c r="X743" s="87"/>
      <c r="Y743" s="19"/>
      <c r="Z743" s="23"/>
      <c r="AA743" s="10"/>
      <c r="AB743" s="10"/>
      <c r="AC743" s="10"/>
      <c r="AD743" s="10"/>
      <c r="AE743" s="10"/>
      <c r="AF743" s="19"/>
      <c r="AG743" s="23"/>
    </row>
    <row r="744" spans="1:33" ht="13.5" customHeight="1" x14ac:dyDescent="0.35">
      <c r="A744" s="1"/>
      <c r="B744" s="5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87"/>
      <c r="U744" s="87"/>
      <c r="V744" s="10"/>
      <c r="W744" s="87"/>
      <c r="X744" s="87"/>
      <c r="Y744" s="19"/>
      <c r="Z744" s="23"/>
      <c r="AA744" s="10"/>
      <c r="AB744" s="10"/>
      <c r="AC744" s="10"/>
      <c r="AD744" s="10"/>
      <c r="AE744" s="10"/>
      <c r="AF744" s="19"/>
      <c r="AG744" s="23"/>
    </row>
    <row r="745" spans="1:33" ht="13.5" customHeight="1" x14ac:dyDescent="0.35">
      <c r="A745" s="1"/>
      <c r="B745" s="5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87"/>
      <c r="U745" s="87"/>
      <c r="V745" s="10"/>
      <c r="W745" s="87"/>
      <c r="X745" s="87"/>
      <c r="Y745" s="19"/>
      <c r="Z745" s="23"/>
      <c r="AA745" s="10"/>
      <c r="AB745" s="10"/>
      <c r="AC745" s="10"/>
      <c r="AD745" s="10"/>
      <c r="AE745" s="10"/>
      <c r="AF745" s="19"/>
      <c r="AG745" s="23"/>
    </row>
    <row r="746" spans="1:33" ht="13.5" customHeight="1" x14ac:dyDescent="0.35">
      <c r="A746" s="1"/>
      <c r="B746" s="5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87"/>
      <c r="U746" s="87"/>
      <c r="V746" s="10"/>
      <c r="W746" s="87"/>
      <c r="X746" s="87"/>
      <c r="Y746" s="19"/>
      <c r="Z746" s="23"/>
      <c r="AA746" s="10"/>
      <c r="AB746" s="10"/>
      <c r="AC746" s="10"/>
      <c r="AD746" s="10"/>
      <c r="AE746" s="10"/>
      <c r="AF746" s="19"/>
      <c r="AG746" s="23"/>
    </row>
    <row r="747" spans="1:33" ht="13.5" customHeight="1" x14ac:dyDescent="0.35">
      <c r="A747" s="1"/>
      <c r="B747" s="5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87"/>
      <c r="U747" s="87"/>
      <c r="V747" s="10"/>
      <c r="W747" s="87"/>
      <c r="X747" s="87"/>
      <c r="Y747" s="19"/>
      <c r="Z747" s="23"/>
      <c r="AA747" s="10"/>
      <c r="AB747" s="10"/>
      <c r="AC747" s="10"/>
      <c r="AD747" s="10"/>
      <c r="AE747" s="10"/>
      <c r="AF747" s="19"/>
      <c r="AG747" s="23"/>
    </row>
    <row r="748" spans="1:33" ht="13.5" customHeight="1" x14ac:dyDescent="0.35">
      <c r="A748" s="1"/>
      <c r="B748" s="5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87"/>
      <c r="U748" s="87"/>
      <c r="V748" s="10"/>
      <c r="W748" s="87"/>
      <c r="X748" s="87"/>
      <c r="Y748" s="19"/>
      <c r="Z748" s="23"/>
      <c r="AA748" s="10"/>
      <c r="AB748" s="10"/>
      <c r="AC748" s="10"/>
      <c r="AD748" s="10"/>
      <c r="AE748" s="10"/>
      <c r="AF748" s="19"/>
      <c r="AG748" s="23"/>
    </row>
    <row r="749" spans="1:33" ht="13.5" customHeight="1" x14ac:dyDescent="0.35">
      <c r="A749" s="1"/>
      <c r="B749" s="5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87"/>
      <c r="U749" s="87"/>
      <c r="V749" s="10"/>
      <c r="W749" s="87"/>
      <c r="X749" s="87"/>
      <c r="Y749" s="19"/>
      <c r="Z749" s="23"/>
      <c r="AA749" s="10"/>
      <c r="AB749" s="10"/>
      <c r="AC749" s="10"/>
      <c r="AD749" s="10"/>
      <c r="AE749" s="10"/>
      <c r="AF749" s="19"/>
      <c r="AG749" s="23"/>
    </row>
    <row r="750" spans="1:33" ht="13.5" customHeight="1" x14ac:dyDescent="0.35">
      <c r="A750" s="1"/>
      <c r="B750" s="5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87"/>
      <c r="U750" s="87"/>
      <c r="V750" s="10"/>
      <c r="W750" s="87"/>
      <c r="X750" s="87"/>
      <c r="Y750" s="19"/>
      <c r="Z750" s="23"/>
      <c r="AA750" s="10"/>
      <c r="AB750" s="10"/>
      <c r="AC750" s="10"/>
      <c r="AD750" s="10"/>
      <c r="AE750" s="10"/>
      <c r="AF750" s="19"/>
      <c r="AG750" s="23"/>
    </row>
    <row r="751" spans="1:33" ht="13.5" customHeight="1" x14ac:dyDescent="0.35">
      <c r="A751" s="1"/>
      <c r="B751" s="5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87"/>
      <c r="U751" s="87"/>
      <c r="V751" s="10"/>
      <c r="W751" s="87"/>
      <c r="X751" s="87"/>
      <c r="Y751" s="19"/>
      <c r="Z751" s="23"/>
      <c r="AA751" s="10"/>
      <c r="AB751" s="10"/>
      <c r="AC751" s="10"/>
      <c r="AD751" s="10"/>
      <c r="AE751" s="10"/>
      <c r="AF751" s="19"/>
      <c r="AG751" s="23"/>
    </row>
    <row r="752" spans="1:33" ht="13.5" customHeight="1" x14ac:dyDescent="0.35">
      <c r="A752" s="1"/>
      <c r="B752" s="5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87"/>
      <c r="U752" s="87"/>
      <c r="V752" s="10"/>
      <c r="W752" s="87"/>
      <c r="X752" s="87"/>
      <c r="Y752" s="19"/>
      <c r="Z752" s="23"/>
      <c r="AA752" s="10"/>
      <c r="AB752" s="10"/>
      <c r="AC752" s="10"/>
      <c r="AD752" s="10"/>
      <c r="AE752" s="10"/>
      <c r="AF752" s="19"/>
      <c r="AG752" s="23"/>
    </row>
    <row r="753" spans="1:33" ht="13.5" customHeight="1" x14ac:dyDescent="0.35">
      <c r="A753" s="1"/>
      <c r="B753" s="5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87"/>
      <c r="U753" s="87"/>
      <c r="V753" s="10"/>
      <c r="W753" s="87"/>
      <c r="X753" s="87"/>
      <c r="Y753" s="19"/>
      <c r="Z753" s="23"/>
      <c r="AA753" s="10"/>
      <c r="AB753" s="10"/>
      <c r="AC753" s="10"/>
      <c r="AD753" s="10"/>
      <c r="AE753" s="10"/>
      <c r="AF753" s="19"/>
      <c r="AG753" s="23"/>
    </row>
    <row r="754" spans="1:33" ht="13.5" customHeight="1" x14ac:dyDescent="0.35">
      <c r="A754" s="1"/>
      <c r="B754" s="5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87"/>
      <c r="U754" s="87"/>
      <c r="V754" s="10"/>
      <c r="W754" s="87"/>
      <c r="X754" s="87"/>
      <c r="Y754" s="19"/>
      <c r="Z754" s="23"/>
      <c r="AA754" s="10"/>
      <c r="AB754" s="10"/>
      <c r="AC754" s="10"/>
      <c r="AD754" s="10"/>
      <c r="AE754" s="10"/>
      <c r="AF754" s="19"/>
      <c r="AG754" s="23"/>
    </row>
    <row r="755" spans="1:33" ht="13.5" customHeight="1" x14ac:dyDescent="0.35">
      <c r="A755" s="1"/>
      <c r="B755" s="5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87"/>
      <c r="U755" s="87"/>
      <c r="V755" s="10"/>
      <c r="W755" s="87"/>
      <c r="X755" s="87"/>
      <c r="Y755" s="19"/>
      <c r="Z755" s="23"/>
      <c r="AA755" s="10"/>
      <c r="AB755" s="10"/>
      <c r="AC755" s="10"/>
      <c r="AD755" s="10"/>
      <c r="AE755" s="10"/>
      <c r="AF755" s="19"/>
      <c r="AG755" s="23"/>
    </row>
    <row r="756" spans="1:33" ht="13.5" customHeight="1" x14ac:dyDescent="0.35">
      <c r="A756" s="1"/>
      <c r="B756" s="5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87"/>
      <c r="U756" s="87"/>
      <c r="V756" s="10"/>
      <c r="W756" s="87"/>
      <c r="X756" s="87"/>
      <c r="Y756" s="19"/>
      <c r="Z756" s="23"/>
      <c r="AA756" s="10"/>
      <c r="AB756" s="10"/>
      <c r="AC756" s="10"/>
      <c r="AD756" s="10"/>
      <c r="AE756" s="10"/>
      <c r="AF756" s="19"/>
      <c r="AG756" s="23"/>
    </row>
    <row r="757" spans="1:33" ht="13.5" customHeight="1" x14ac:dyDescent="0.35">
      <c r="A757" s="1"/>
      <c r="B757" s="5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87"/>
      <c r="U757" s="87"/>
      <c r="V757" s="10"/>
      <c r="W757" s="87"/>
      <c r="X757" s="87"/>
      <c r="Y757" s="19"/>
      <c r="Z757" s="23"/>
      <c r="AA757" s="10"/>
      <c r="AB757" s="10"/>
      <c r="AC757" s="10"/>
      <c r="AD757" s="10"/>
      <c r="AE757" s="10"/>
      <c r="AF757" s="19"/>
      <c r="AG757" s="23"/>
    </row>
    <row r="758" spans="1:33" ht="13.5" customHeight="1" x14ac:dyDescent="0.35">
      <c r="A758" s="1"/>
      <c r="B758" s="5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87"/>
      <c r="U758" s="87"/>
      <c r="V758" s="10"/>
      <c r="W758" s="87"/>
      <c r="X758" s="87"/>
      <c r="Y758" s="19"/>
      <c r="Z758" s="23"/>
      <c r="AA758" s="10"/>
      <c r="AB758" s="10"/>
      <c r="AC758" s="10"/>
      <c r="AD758" s="10"/>
      <c r="AE758" s="10"/>
      <c r="AF758" s="19"/>
      <c r="AG758" s="23"/>
    </row>
    <row r="759" spans="1:33" ht="13.5" customHeight="1" x14ac:dyDescent="0.35">
      <c r="A759" s="1"/>
      <c r="B759" s="5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87"/>
      <c r="U759" s="87"/>
      <c r="V759" s="10"/>
      <c r="W759" s="87"/>
      <c r="X759" s="87"/>
      <c r="Y759" s="19"/>
      <c r="Z759" s="23"/>
      <c r="AA759" s="10"/>
      <c r="AB759" s="10"/>
      <c r="AC759" s="10"/>
      <c r="AD759" s="10"/>
      <c r="AE759" s="10"/>
      <c r="AF759" s="19"/>
      <c r="AG759" s="23"/>
    </row>
    <row r="760" spans="1:33" ht="13.5" customHeight="1" x14ac:dyDescent="0.35">
      <c r="A760" s="1"/>
      <c r="B760" s="5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87"/>
      <c r="U760" s="87"/>
      <c r="V760" s="10"/>
      <c r="W760" s="87"/>
      <c r="X760" s="87"/>
      <c r="Y760" s="19"/>
      <c r="Z760" s="23"/>
      <c r="AA760" s="10"/>
      <c r="AB760" s="10"/>
      <c r="AC760" s="10"/>
      <c r="AD760" s="10"/>
      <c r="AE760" s="10"/>
      <c r="AF760" s="19"/>
      <c r="AG760" s="23"/>
    </row>
    <row r="761" spans="1:33" ht="13.5" customHeight="1" x14ac:dyDescent="0.35">
      <c r="A761" s="1"/>
      <c r="B761" s="5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87"/>
      <c r="U761" s="87"/>
      <c r="V761" s="10"/>
      <c r="W761" s="87"/>
      <c r="X761" s="87"/>
      <c r="Y761" s="19"/>
      <c r="Z761" s="23"/>
      <c r="AA761" s="10"/>
      <c r="AB761" s="10"/>
      <c r="AC761" s="10"/>
      <c r="AD761" s="10"/>
      <c r="AE761" s="10"/>
      <c r="AF761" s="19"/>
      <c r="AG761" s="23"/>
    </row>
    <row r="762" spans="1:33" ht="13.5" customHeight="1" x14ac:dyDescent="0.35">
      <c r="A762" s="1"/>
      <c r="B762" s="5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87"/>
      <c r="U762" s="87"/>
      <c r="V762" s="10"/>
      <c r="W762" s="87"/>
      <c r="X762" s="87"/>
      <c r="Y762" s="19"/>
      <c r="Z762" s="23"/>
      <c r="AA762" s="10"/>
      <c r="AB762" s="10"/>
      <c r="AC762" s="10"/>
      <c r="AD762" s="10"/>
      <c r="AE762" s="10"/>
      <c r="AF762" s="19"/>
      <c r="AG762" s="23"/>
    </row>
    <row r="763" spans="1:33" ht="13.5" customHeight="1" x14ac:dyDescent="0.35">
      <c r="A763" s="1"/>
      <c r="B763" s="5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87"/>
      <c r="U763" s="87"/>
      <c r="V763" s="10"/>
      <c r="W763" s="87"/>
      <c r="X763" s="87"/>
      <c r="Y763" s="19"/>
      <c r="Z763" s="23"/>
      <c r="AA763" s="10"/>
      <c r="AB763" s="10"/>
      <c r="AC763" s="10"/>
      <c r="AD763" s="10"/>
      <c r="AE763" s="10"/>
      <c r="AF763" s="19"/>
      <c r="AG763" s="23"/>
    </row>
    <row r="764" spans="1:33" ht="13.5" customHeight="1" x14ac:dyDescent="0.35">
      <c r="A764" s="1"/>
      <c r="B764" s="5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87"/>
      <c r="U764" s="87"/>
      <c r="V764" s="10"/>
      <c r="W764" s="87"/>
      <c r="X764" s="87"/>
      <c r="Y764" s="19"/>
      <c r="Z764" s="23"/>
      <c r="AA764" s="10"/>
      <c r="AB764" s="10"/>
      <c r="AC764" s="10"/>
      <c r="AD764" s="10"/>
      <c r="AE764" s="10"/>
      <c r="AF764" s="19"/>
      <c r="AG764" s="23"/>
    </row>
    <row r="765" spans="1:33" ht="13.5" customHeight="1" x14ac:dyDescent="0.35">
      <c r="A765" s="1"/>
      <c r="B765" s="5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87"/>
      <c r="U765" s="87"/>
      <c r="V765" s="10"/>
      <c r="W765" s="87"/>
      <c r="X765" s="87"/>
      <c r="Y765" s="19"/>
      <c r="Z765" s="23"/>
      <c r="AA765" s="10"/>
      <c r="AB765" s="10"/>
      <c r="AC765" s="10"/>
      <c r="AD765" s="10"/>
      <c r="AE765" s="10"/>
      <c r="AF765" s="19"/>
      <c r="AG765" s="23"/>
    </row>
    <row r="766" spans="1:33" ht="13.5" customHeight="1" x14ac:dyDescent="0.35">
      <c r="A766" s="1"/>
      <c r="B766" s="5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87"/>
      <c r="U766" s="87"/>
      <c r="V766" s="10"/>
      <c r="W766" s="87"/>
      <c r="X766" s="87"/>
      <c r="Y766" s="19"/>
      <c r="Z766" s="23"/>
      <c r="AA766" s="10"/>
      <c r="AB766" s="10"/>
      <c r="AC766" s="10"/>
      <c r="AD766" s="10"/>
      <c r="AE766" s="10"/>
      <c r="AF766" s="19"/>
      <c r="AG766" s="23"/>
    </row>
    <row r="767" spans="1:33" ht="13.5" customHeight="1" x14ac:dyDescent="0.35">
      <c r="A767" s="1"/>
      <c r="B767" s="5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87"/>
      <c r="U767" s="87"/>
      <c r="V767" s="10"/>
      <c r="W767" s="87"/>
      <c r="X767" s="87"/>
      <c r="Y767" s="19"/>
      <c r="Z767" s="23"/>
      <c r="AA767" s="10"/>
      <c r="AB767" s="10"/>
      <c r="AC767" s="10"/>
      <c r="AD767" s="10"/>
      <c r="AE767" s="10"/>
      <c r="AF767" s="19"/>
      <c r="AG767" s="23"/>
    </row>
    <row r="768" spans="1:33" ht="13.5" customHeight="1" x14ac:dyDescent="0.35">
      <c r="A768" s="1"/>
      <c r="B768" s="5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87"/>
      <c r="U768" s="87"/>
      <c r="V768" s="10"/>
      <c r="W768" s="87"/>
      <c r="X768" s="87"/>
      <c r="Y768" s="19"/>
      <c r="Z768" s="23"/>
      <c r="AA768" s="10"/>
      <c r="AB768" s="10"/>
      <c r="AC768" s="10"/>
      <c r="AD768" s="10"/>
      <c r="AE768" s="10"/>
      <c r="AF768" s="19"/>
      <c r="AG768" s="23"/>
    </row>
    <row r="769" spans="1:33" ht="13.5" customHeight="1" x14ac:dyDescent="0.35">
      <c r="A769" s="1"/>
      <c r="B769" s="5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87"/>
      <c r="U769" s="87"/>
      <c r="V769" s="10"/>
      <c r="W769" s="87"/>
      <c r="X769" s="87"/>
      <c r="Y769" s="19"/>
      <c r="Z769" s="23"/>
      <c r="AA769" s="10"/>
      <c r="AB769" s="10"/>
      <c r="AC769" s="10"/>
      <c r="AD769" s="10"/>
      <c r="AE769" s="10"/>
      <c r="AF769" s="19"/>
      <c r="AG769" s="23"/>
    </row>
    <row r="770" spans="1:33" ht="13.5" customHeight="1" x14ac:dyDescent="0.35">
      <c r="A770" s="1"/>
      <c r="B770" s="5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87"/>
      <c r="U770" s="87"/>
      <c r="V770" s="10"/>
      <c r="W770" s="87"/>
      <c r="X770" s="87"/>
      <c r="Y770" s="19"/>
      <c r="Z770" s="23"/>
      <c r="AA770" s="10"/>
      <c r="AB770" s="10"/>
      <c r="AC770" s="10"/>
      <c r="AD770" s="10"/>
      <c r="AE770" s="10"/>
      <c r="AF770" s="19"/>
      <c r="AG770" s="23"/>
    </row>
    <row r="771" spans="1:33" ht="13.5" customHeight="1" x14ac:dyDescent="0.35">
      <c r="A771" s="1"/>
      <c r="B771" s="5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87"/>
      <c r="U771" s="87"/>
      <c r="V771" s="10"/>
      <c r="W771" s="87"/>
      <c r="X771" s="87"/>
      <c r="Y771" s="19"/>
      <c r="Z771" s="23"/>
      <c r="AA771" s="10"/>
      <c r="AB771" s="10"/>
      <c r="AC771" s="10"/>
      <c r="AD771" s="10"/>
      <c r="AE771" s="10"/>
      <c r="AF771" s="19"/>
      <c r="AG771" s="23"/>
    </row>
    <row r="772" spans="1:33" ht="13.5" customHeight="1" x14ac:dyDescent="0.35">
      <c r="A772" s="1"/>
      <c r="B772" s="5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87"/>
      <c r="U772" s="87"/>
      <c r="V772" s="10"/>
      <c r="W772" s="87"/>
      <c r="X772" s="87"/>
      <c r="Y772" s="19"/>
      <c r="Z772" s="23"/>
      <c r="AA772" s="10"/>
      <c r="AB772" s="10"/>
      <c r="AC772" s="10"/>
      <c r="AD772" s="10"/>
      <c r="AE772" s="10"/>
      <c r="AF772" s="19"/>
      <c r="AG772" s="23"/>
    </row>
    <row r="773" spans="1:33" ht="13.5" customHeight="1" x14ac:dyDescent="0.35">
      <c r="A773" s="1"/>
      <c r="B773" s="5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87"/>
      <c r="U773" s="87"/>
      <c r="V773" s="10"/>
      <c r="W773" s="87"/>
      <c r="X773" s="87"/>
      <c r="Y773" s="19"/>
      <c r="Z773" s="23"/>
      <c r="AA773" s="10"/>
      <c r="AB773" s="10"/>
      <c r="AC773" s="10"/>
      <c r="AD773" s="10"/>
      <c r="AE773" s="10"/>
      <c r="AF773" s="19"/>
      <c r="AG773" s="23"/>
    </row>
    <row r="774" spans="1:33" ht="13.5" customHeight="1" x14ac:dyDescent="0.35">
      <c r="A774" s="1"/>
      <c r="B774" s="5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87"/>
      <c r="U774" s="87"/>
      <c r="V774" s="10"/>
      <c r="W774" s="87"/>
      <c r="X774" s="87"/>
      <c r="Y774" s="19"/>
      <c r="Z774" s="23"/>
      <c r="AA774" s="10"/>
      <c r="AB774" s="10"/>
      <c r="AC774" s="10"/>
      <c r="AD774" s="10"/>
      <c r="AE774" s="10"/>
      <c r="AF774" s="19"/>
      <c r="AG774" s="23"/>
    </row>
    <row r="775" spans="1:33" ht="13.5" customHeight="1" x14ac:dyDescent="0.35">
      <c r="A775" s="1"/>
      <c r="B775" s="5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87"/>
      <c r="U775" s="87"/>
      <c r="V775" s="10"/>
      <c r="W775" s="87"/>
      <c r="X775" s="87"/>
      <c r="Y775" s="19"/>
      <c r="Z775" s="23"/>
      <c r="AA775" s="10"/>
      <c r="AB775" s="10"/>
      <c r="AC775" s="10"/>
      <c r="AD775" s="10"/>
      <c r="AE775" s="10"/>
      <c r="AF775" s="19"/>
      <c r="AG775" s="23"/>
    </row>
    <row r="776" spans="1:33" ht="13.5" customHeight="1" x14ac:dyDescent="0.35">
      <c r="A776" s="1"/>
      <c r="B776" s="5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87"/>
      <c r="U776" s="87"/>
      <c r="V776" s="10"/>
      <c r="W776" s="87"/>
      <c r="X776" s="87"/>
      <c r="Y776" s="19"/>
      <c r="Z776" s="23"/>
      <c r="AA776" s="10"/>
      <c r="AB776" s="10"/>
      <c r="AC776" s="10"/>
      <c r="AD776" s="10"/>
      <c r="AE776" s="10"/>
      <c r="AF776" s="19"/>
      <c r="AG776" s="23"/>
    </row>
    <row r="777" spans="1:33" ht="13.5" customHeight="1" x14ac:dyDescent="0.35">
      <c r="A777" s="1"/>
      <c r="B777" s="5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87"/>
      <c r="U777" s="87"/>
      <c r="V777" s="10"/>
      <c r="W777" s="87"/>
      <c r="X777" s="87"/>
      <c r="Y777" s="19"/>
      <c r="Z777" s="23"/>
      <c r="AA777" s="10"/>
      <c r="AB777" s="10"/>
      <c r="AC777" s="10"/>
      <c r="AD777" s="10"/>
      <c r="AE777" s="10"/>
      <c r="AF777" s="19"/>
      <c r="AG777" s="23"/>
    </row>
    <row r="778" spans="1:33" ht="13.5" customHeight="1" x14ac:dyDescent="0.35">
      <c r="A778" s="1"/>
      <c r="B778" s="5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87"/>
      <c r="U778" s="87"/>
      <c r="V778" s="10"/>
      <c r="W778" s="87"/>
      <c r="X778" s="87"/>
      <c r="Y778" s="19"/>
      <c r="Z778" s="23"/>
      <c r="AA778" s="10"/>
      <c r="AB778" s="10"/>
      <c r="AC778" s="10"/>
      <c r="AD778" s="10"/>
      <c r="AE778" s="10"/>
      <c r="AF778" s="19"/>
      <c r="AG778" s="23"/>
    </row>
    <row r="779" spans="1:33" ht="13.5" customHeight="1" x14ac:dyDescent="0.35">
      <c r="A779" s="1"/>
      <c r="B779" s="5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87"/>
      <c r="U779" s="87"/>
      <c r="V779" s="10"/>
      <c r="W779" s="87"/>
      <c r="X779" s="87"/>
      <c r="Y779" s="19"/>
      <c r="Z779" s="23"/>
      <c r="AA779" s="10"/>
      <c r="AB779" s="10"/>
      <c r="AC779" s="10"/>
      <c r="AD779" s="10"/>
      <c r="AE779" s="10"/>
      <c r="AF779" s="19"/>
      <c r="AG779" s="23"/>
    </row>
    <row r="780" spans="1:33" ht="13.5" customHeight="1" x14ac:dyDescent="0.35">
      <c r="A780" s="1"/>
      <c r="B780" s="5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87"/>
      <c r="U780" s="87"/>
      <c r="V780" s="10"/>
      <c r="W780" s="87"/>
      <c r="X780" s="87"/>
      <c r="Y780" s="19"/>
      <c r="Z780" s="23"/>
      <c r="AA780" s="10"/>
      <c r="AB780" s="10"/>
      <c r="AC780" s="10"/>
      <c r="AD780" s="10"/>
      <c r="AE780" s="10"/>
      <c r="AF780" s="19"/>
      <c r="AG780" s="23"/>
    </row>
    <row r="781" spans="1:33" ht="13.5" customHeight="1" x14ac:dyDescent="0.35">
      <c r="A781" s="1"/>
      <c r="B781" s="5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87"/>
      <c r="U781" s="87"/>
      <c r="V781" s="10"/>
      <c r="W781" s="87"/>
      <c r="X781" s="87"/>
      <c r="Y781" s="19"/>
      <c r="Z781" s="23"/>
      <c r="AA781" s="10"/>
      <c r="AB781" s="10"/>
      <c r="AC781" s="10"/>
      <c r="AD781" s="10"/>
      <c r="AE781" s="10"/>
      <c r="AF781" s="19"/>
      <c r="AG781" s="23"/>
    </row>
    <row r="782" spans="1:33" ht="13.5" customHeight="1" x14ac:dyDescent="0.35">
      <c r="A782" s="1"/>
      <c r="B782" s="5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87"/>
      <c r="U782" s="87"/>
      <c r="V782" s="10"/>
      <c r="W782" s="87"/>
      <c r="X782" s="87"/>
      <c r="Y782" s="19"/>
      <c r="Z782" s="23"/>
      <c r="AA782" s="10"/>
      <c r="AB782" s="10"/>
      <c r="AC782" s="10"/>
      <c r="AD782" s="10"/>
      <c r="AE782" s="10"/>
      <c r="AF782" s="19"/>
      <c r="AG782" s="23"/>
    </row>
    <row r="783" spans="1:33" ht="13.5" customHeight="1" x14ac:dyDescent="0.35">
      <c r="A783" s="1"/>
      <c r="B783" s="5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87"/>
      <c r="U783" s="87"/>
      <c r="V783" s="10"/>
      <c r="W783" s="87"/>
      <c r="X783" s="87"/>
      <c r="Y783" s="19"/>
      <c r="Z783" s="23"/>
      <c r="AA783" s="10"/>
      <c r="AB783" s="10"/>
      <c r="AC783" s="10"/>
      <c r="AD783" s="10"/>
      <c r="AE783" s="10"/>
      <c r="AF783" s="19"/>
      <c r="AG783" s="23"/>
    </row>
    <row r="784" spans="1:33" ht="13.5" customHeight="1" x14ac:dyDescent="0.35">
      <c r="A784" s="1"/>
      <c r="B784" s="5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87"/>
      <c r="U784" s="87"/>
      <c r="V784" s="10"/>
      <c r="W784" s="87"/>
      <c r="X784" s="87"/>
      <c r="Y784" s="19"/>
      <c r="Z784" s="23"/>
      <c r="AA784" s="10"/>
      <c r="AB784" s="10"/>
      <c r="AC784" s="10"/>
      <c r="AD784" s="10"/>
      <c r="AE784" s="10"/>
      <c r="AF784" s="19"/>
      <c r="AG784" s="23"/>
    </row>
    <row r="785" spans="1:33" ht="13.5" customHeight="1" x14ac:dyDescent="0.35">
      <c r="A785" s="1"/>
      <c r="B785" s="5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87"/>
      <c r="U785" s="87"/>
      <c r="V785" s="10"/>
      <c r="W785" s="87"/>
      <c r="X785" s="87"/>
      <c r="Y785" s="19"/>
      <c r="Z785" s="23"/>
      <c r="AA785" s="10"/>
      <c r="AB785" s="10"/>
      <c r="AC785" s="10"/>
      <c r="AD785" s="10"/>
      <c r="AE785" s="10"/>
      <c r="AF785" s="19"/>
      <c r="AG785" s="23"/>
    </row>
    <row r="786" spans="1:33" ht="13.5" customHeight="1" x14ac:dyDescent="0.35">
      <c r="A786" s="1"/>
      <c r="B786" s="5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87"/>
      <c r="U786" s="87"/>
      <c r="V786" s="10"/>
      <c r="W786" s="87"/>
      <c r="X786" s="87"/>
      <c r="Y786" s="19"/>
      <c r="Z786" s="23"/>
      <c r="AA786" s="10"/>
      <c r="AB786" s="10"/>
      <c r="AC786" s="10"/>
      <c r="AD786" s="10"/>
      <c r="AE786" s="10"/>
      <c r="AF786" s="19"/>
      <c r="AG786" s="23"/>
    </row>
    <row r="787" spans="1:33" ht="13.5" customHeight="1" x14ac:dyDescent="0.35">
      <c r="A787" s="1"/>
      <c r="B787" s="5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87"/>
      <c r="U787" s="87"/>
      <c r="V787" s="10"/>
      <c r="W787" s="87"/>
      <c r="X787" s="87"/>
      <c r="Y787" s="19"/>
      <c r="Z787" s="23"/>
      <c r="AA787" s="10"/>
      <c r="AB787" s="10"/>
      <c r="AC787" s="10"/>
      <c r="AD787" s="10"/>
      <c r="AE787" s="10"/>
      <c r="AF787" s="19"/>
      <c r="AG787" s="23"/>
    </row>
    <row r="788" spans="1:33" ht="13.5" customHeight="1" x14ac:dyDescent="0.35">
      <c r="A788" s="1"/>
      <c r="B788" s="5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87"/>
      <c r="U788" s="87"/>
      <c r="V788" s="10"/>
      <c r="W788" s="87"/>
      <c r="X788" s="87"/>
      <c r="Y788" s="19"/>
      <c r="Z788" s="23"/>
      <c r="AA788" s="10"/>
      <c r="AB788" s="10"/>
      <c r="AC788" s="10"/>
      <c r="AD788" s="10"/>
      <c r="AE788" s="10"/>
      <c r="AF788" s="19"/>
      <c r="AG788" s="23"/>
    </row>
    <row r="789" spans="1:33" ht="13.5" customHeight="1" x14ac:dyDescent="0.35">
      <c r="A789" s="1"/>
      <c r="B789" s="5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87"/>
      <c r="U789" s="87"/>
      <c r="V789" s="10"/>
      <c r="W789" s="87"/>
      <c r="X789" s="87"/>
      <c r="Y789" s="19"/>
      <c r="Z789" s="23"/>
      <c r="AA789" s="10"/>
      <c r="AB789" s="10"/>
      <c r="AC789" s="10"/>
      <c r="AD789" s="10"/>
      <c r="AE789" s="10"/>
      <c r="AF789" s="19"/>
      <c r="AG789" s="23"/>
    </row>
    <row r="790" spans="1:33" ht="13.5" customHeight="1" x14ac:dyDescent="0.35">
      <c r="A790" s="1"/>
      <c r="B790" s="5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87"/>
      <c r="U790" s="87"/>
      <c r="V790" s="10"/>
      <c r="W790" s="87"/>
      <c r="X790" s="87"/>
      <c r="Y790" s="19"/>
      <c r="Z790" s="23"/>
      <c r="AA790" s="10"/>
      <c r="AB790" s="10"/>
      <c r="AC790" s="10"/>
      <c r="AD790" s="10"/>
      <c r="AE790" s="10"/>
      <c r="AF790" s="19"/>
      <c r="AG790" s="23"/>
    </row>
    <row r="791" spans="1:33" ht="13.5" customHeight="1" x14ac:dyDescent="0.35">
      <c r="A791" s="1"/>
      <c r="B791" s="5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87"/>
      <c r="U791" s="87"/>
      <c r="V791" s="10"/>
      <c r="W791" s="87"/>
      <c r="X791" s="87"/>
      <c r="Y791" s="19"/>
      <c r="Z791" s="23"/>
      <c r="AA791" s="10"/>
      <c r="AB791" s="10"/>
      <c r="AC791" s="10"/>
      <c r="AD791" s="10"/>
      <c r="AE791" s="10"/>
      <c r="AF791" s="19"/>
      <c r="AG791" s="23"/>
    </row>
    <row r="792" spans="1:33" ht="13.5" customHeight="1" x14ac:dyDescent="0.35">
      <c r="A792" s="1"/>
      <c r="B792" s="5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87"/>
      <c r="U792" s="87"/>
      <c r="V792" s="10"/>
      <c r="W792" s="87"/>
      <c r="X792" s="87"/>
      <c r="Y792" s="19"/>
      <c r="Z792" s="23"/>
      <c r="AA792" s="10"/>
      <c r="AB792" s="10"/>
      <c r="AC792" s="10"/>
      <c r="AD792" s="10"/>
      <c r="AE792" s="10"/>
      <c r="AF792" s="19"/>
      <c r="AG792" s="23"/>
    </row>
    <row r="793" spans="1:33" ht="13.5" customHeight="1" x14ac:dyDescent="0.35">
      <c r="A793" s="1"/>
      <c r="B793" s="5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87"/>
      <c r="U793" s="87"/>
      <c r="V793" s="10"/>
      <c r="W793" s="87"/>
      <c r="X793" s="87"/>
      <c r="Y793" s="19"/>
      <c r="Z793" s="23"/>
      <c r="AA793" s="10"/>
      <c r="AB793" s="10"/>
      <c r="AC793" s="10"/>
      <c r="AD793" s="10"/>
      <c r="AE793" s="10"/>
      <c r="AF793" s="19"/>
      <c r="AG793" s="23"/>
    </row>
    <row r="794" spans="1:33" ht="13.5" customHeight="1" x14ac:dyDescent="0.35">
      <c r="A794" s="1"/>
      <c r="B794" s="5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87"/>
      <c r="U794" s="87"/>
      <c r="V794" s="10"/>
      <c r="W794" s="87"/>
      <c r="X794" s="87"/>
      <c r="Y794" s="19"/>
      <c r="Z794" s="23"/>
      <c r="AA794" s="10"/>
      <c r="AB794" s="10"/>
      <c r="AC794" s="10"/>
      <c r="AD794" s="10"/>
      <c r="AE794" s="10"/>
      <c r="AF794" s="19"/>
      <c r="AG794" s="23"/>
    </row>
    <row r="795" spans="1:33" ht="13.5" customHeight="1" x14ac:dyDescent="0.35">
      <c r="A795" s="1"/>
      <c r="B795" s="5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87"/>
      <c r="U795" s="87"/>
      <c r="V795" s="10"/>
      <c r="W795" s="87"/>
      <c r="X795" s="87"/>
      <c r="Y795" s="19"/>
      <c r="Z795" s="23"/>
      <c r="AA795" s="10"/>
      <c r="AB795" s="10"/>
      <c r="AC795" s="10"/>
      <c r="AD795" s="10"/>
      <c r="AE795" s="10"/>
      <c r="AF795" s="19"/>
      <c r="AG795" s="23"/>
    </row>
    <row r="796" spans="1:33" ht="15" customHeight="1" x14ac:dyDescent="0.35">
      <c r="A796" s="1"/>
      <c r="B796" s="5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87"/>
      <c r="U796" s="87"/>
      <c r="V796" s="10"/>
      <c r="W796" s="87"/>
      <c r="X796" s="87"/>
      <c r="Y796" s="19"/>
      <c r="Z796" s="23"/>
      <c r="AA796" s="10"/>
      <c r="AB796" s="10"/>
      <c r="AC796" s="10"/>
      <c r="AD796" s="10"/>
      <c r="AE796" s="10"/>
      <c r="AF796" s="19"/>
      <c r="AG796" s="23"/>
    </row>
    <row r="797" spans="1:33" ht="15" customHeight="1" x14ac:dyDescent="0.35">
      <c r="A797" s="1"/>
      <c r="B797" s="5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87"/>
      <c r="U797" s="87"/>
      <c r="V797" s="10"/>
      <c r="W797" s="87"/>
      <c r="X797" s="87"/>
      <c r="Y797" s="19"/>
      <c r="Z797" s="23"/>
      <c r="AA797" s="10"/>
      <c r="AB797" s="10"/>
      <c r="AC797" s="10"/>
      <c r="AD797" s="10"/>
      <c r="AE797" s="10"/>
      <c r="AF797" s="19"/>
      <c r="AG797" s="23"/>
    </row>
  </sheetData>
  <sheetProtection formatCells="0" formatColumns="0" formatRows="0" insertRows="0" deleteRows="0" autoFilter="0"/>
  <mergeCells count="4">
    <mergeCell ref="T4:V4"/>
    <mergeCell ref="W4:Y4"/>
    <mergeCell ref="AA4:AF4"/>
    <mergeCell ref="K44:O44"/>
  </mergeCells>
  <phoneticPr fontId="28" type="noConversion"/>
  <conditionalFormatting sqref="A24:AG24">
    <cfRule type="expression" dxfId="111" priority="95" stopIfTrue="1">
      <formula>#REF!="Failed"</formula>
    </cfRule>
  </conditionalFormatting>
  <conditionalFormatting sqref="A25:AG27">
    <cfRule type="expression" dxfId="110" priority="111" stopIfTrue="1">
      <formula>#REF!="Failed"</formula>
    </cfRule>
  </conditionalFormatting>
  <conditionalFormatting sqref="S37:S38">
    <cfRule type="expression" dxfId="109" priority="3" stopIfTrue="1">
      <formula>#REF!="Failed"</formula>
    </cfRule>
  </conditionalFormatting>
  <conditionalFormatting sqref="W1:W3 W29:W38 W6:W27 W47:W1048576">
    <cfRule type="expression" dxfId="108" priority="1">
      <formula>W1&gt;T1</formula>
    </cfRule>
  </conditionalFormatting>
  <conditionalFormatting sqref="Y95:Y797">
    <cfRule type="cellIs" dxfId="107" priority="19" stopIfTrue="1" operator="equal">
      <formula>0</formula>
    </cfRule>
  </conditionalFormatting>
  <dataValidations xWindow="1076" yWindow="542" count="13">
    <dataValidation type="list" allowBlank="1" showErrorMessage="1" sqref="D29:D36 D6:D23" xr:uid="{91FE3E70-C194-4E16-BC0E-F7155A8C0B85}">
      <formula1>"Yes,No"</formula1>
    </dataValidation>
    <dataValidation type="date" allowBlank="1" showInputMessage="1" showErrorMessage="1" sqref="F39:M40 F1:K1 M1:P1 O40:P40 F46:R1048576 AA46:AF1048576 N39:P39 AA39:AF40 AA1:AF4 H3:P3 F3 G2:G3 AA24:AF27 Q1:R3 F24:R27 Q39:R40" xr:uid="{CF1BD6E4-B445-4C47-8E4B-65046AD06DB8}">
      <formula1>36526</formula1>
      <formula2>54789</formula2>
    </dataValidation>
    <dataValidation allowBlank="1" showInputMessage="1" showErrorMessage="1" prompt="This shall include Procurement Projects that are successfully implemented and final payment to supplier/contractor has been made, as well as those procurement projects that are declared as failed within the period covered." sqref="A6" xr:uid="{44F8AF9B-2079-4DD5-8552-B5B98CA96109}"/>
    <dataValidation allowBlank="1" showInputMessage="1" showErrorMessage="1" prompt="This shall include procurement projects that has already begun its procurement process but no signed Contract and/or NTP (if needed), yet or where the Notice of Award(s) is/are issued, but the contract is not yet perfected." sqref="A29" xr:uid="{276024BA-6B84-4777-AE03-98606C99A5EE}"/>
    <dataValidation allowBlank="1" showInputMessage="1" promptTitle="Name of Agency" prompt="Please indicate the complete name of your agency, do not abbreviate. " sqref="A2" xr:uid="{155F5A61-BDEF-4A67-B22F-E42BD815C905}"/>
    <dataValidation allowBlank="1" showInputMessage="1" promptTitle="Inserting Row" prompt="Please insert row above if needing additional row. If you need to insert hundred rows, simply highlight multiple Row numbers, then right-click, insert rows." sqref="B35:B36 B7:B23" xr:uid="{A8A0D880-0E67-4582-AC88-86636DEDE3E8}"/>
    <dataValidation errorStyle="information" allowBlank="1" showInputMessage="1" showErrorMessage="1" error="Input the applicable date using the following format: DD-MM-YYYY. If the procurement stage does not apply, indicate &quot;N/A&quot;. Do not indicate dates in ranges or other additional information in this field." prompt="Input the applicable date using the following format: DD-MM-YYYY. If the procurement stage does not apply, indicate &quot;N/A&quot;. Do not indicate dates in ranges or other additional information in this field." sqref="AA29:AF36 F29:R36 AA6:AF23 F6:R23" xr:uid="{9D1A464B-542B-44FC-80A4-49CF13123340}"/>
    <dataValidation allowBlank="1" showInputMessage="1" showErrorMessage="1" error="For uniformity, please select from the dropdown menu." promptTitle="Choosing Mode of Procurement" prompt="Please encode the Mode of Procurement as reflected in your Annual Procurement Plan" sqref="E29:E36 E6:E23" xr:uid="{F2E7B7B2-3E03-4C13-9F67-3E03D0AEAD63}"/>
    <dataValidation allowBlank="1" showInputMessage="1" sqref="S29:S36 S6:S23" xr:uid="{CE834CAC-3254-41A2-9540-273D97073171}"/>
    <dataValidation allowBlank="1" showInputMessage="1" showErrorMessage="1" promptTitle="Font turns Red" prompt="When the font turns Red, it means your contract amount is higher than your ABC. Please double check the amount." sqref="W29:W36" xr:uid="{600FE385-6A6D-4F6A-92D9-CCA5FCB160B7}"/>
    <dataValidation allowBlank="1" showInputMessage="1" showErrorMessage="1" promptTitle="Remains Blank" prompt="If the Total ABC remains empty, ensure that there is corresponding Proucement Project/Title in column B." sqref="U7 T6:T23" xr:uid="{11204649-C9F0-4F4B-9DF5-F4D40157EA23}"/>
    <dataValidation allowBlank="1" showInputMessage="1" showErrorMessage="1" prompt="If the Total ABC remains empty, ensure that there is corresponding Proucement Project/Title in column B." sqref="T29:T36" xr:uid="{35417147-9AA0-4AC9-9E86-81D5F09F547C}"/>
    <dataValidation allowBlank="1" showInputMessage="1" showErrorMessage="1" promptTitle="Font Turns Red" prompt="When the font turns Red, it means your contract amount is higher than your ABC. Please double check the amount." sqref="W6:W23" xr:uid="{CDE241E1-8937-4088-B739-3E4534768806}"/>
  </dataValidations>
  <pageMargins left="0.19685039370078741" right="0.15748031496062992" top="0.47244094488188981" bottom="0.31496062992125984" header="0" footer="7.874015748031496E-2"/>
  <pageSetup paperSize="171" scale="33" fitToWidth="0" fitToHeight="0" pageOrder="overThenDown" orientation="landscape" r:id="rId1"/>
  <headerFooter differentFirst="1">
    <oddFooter>&amp;L&amp;"Verdana,Regular"&amp;24Tala Elementary School&amp;C&amp;24PMR 1st Semester of FY 2026&amp;R&amp;"Verdana,Regular"&amp;26Page &amp;P of &amp;N</oddFooter>
    <firstFooter>&amp;R&amp;18Page &amp;P of &amp;N</firstFooter>
  </headerFooter>
  <rowBreaks count="1" manualBreakCount="1">
    <brk id="27" max="32" man="1"/>
  </rowBreaks>
  <colBreaks count="2" manualBreakCount="2">
    <brk id="20" max="47" man="1"/>
    <brk id="37" max="1048575" man="1"/>
  </colBreaks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1076" yWindow="542" count="1">
        <x14:dataValidation type="list" allowBlank="1" showInputMessage="1" prompt="You may choose from the dropdown menu fro the status of your procurement or directly encode any changes from the APP on this section." xr:uid="{6543561B-11BD-403C-9C82-71601E802012}">
          <x14:formula1>
            <xm:f>'Validation Menu'!$A$2:$A$14</xm:f>
          </x14:formula1>
          <xm:sqref>AG29:AG36 AG6:AG23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5B90B-F56E-47AF-8882-489626658E9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27950-DAAE-4CE2-B9F5-8831A512D2EC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670ED-C0E5-4039-A981-7261D4537B86}">
  <dimension ref="A1"/>
  <sheetViews>
    <sheetView workbookViewId="0">
      <selection activeCell="O26" sqref="O26"/>
    </sheetView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B7F51-E2C5-4594-83BC-2CE49954E72C}">
  <dimension ref="A1:E29"/>
  <sheetViews>
    <sheetView workbookViewId="0">
      <selection activeCell="C18" sqref="C18"/>
    </sheetView>
  </sheetViews>
  <sheetFormatPr defaultRowHeight="14.5" x14ac:dyDescent="0.35"/>
  <cols>
    <col min="1" max="1" width="37" customWidth="1"/>
    <col min="2" max="2" width="12.54296875" customWidth="1"/>
    <col min="3" max="3" width="24.7265625" customWidth="1"/>
    <col min="5" max="5" width="9.453125" customWidth="1"/>
  </cols>
  <sheetData>
    <row r="1" spans="1:5" x14ac:dyDescent="0.35">
      <c r="A1" t="s">
        <v>67</v>
      </c>
      <c r="B1" t="s">
        <v>68</v>
      </c>
      <c r="C1" t="s">
        <v>69</v>
      </c>
      <c r="D1" s="27" t="s">
        <v>22</v>
      </c>
      <c r="E1" s="27" t="s">
        <v>8</v>
      </c>
    </row>
    <row r="2" spans="1:5" x14ac:dyDescent="0.35">
      <c r="A2" t="s">
        <v>70</v>
      </c>
      <c r="B2" t="s">
        <v>56</v>
      </c>
      <c r="C2" t="s">
        <v>60</v>
      </c>
      <c r="D2" s="27" t="s">
        <v>71</v>
      </c>
      <c r="E2" s="110" t="s">
        <v>49</v>
      </c>
    </row>
    <row r="3" spans="1:5" x14ac:dyDescent="0.35">
      <c r="A3" t="s">
        <v>57</v>
      </c>
      <c r="B3" t="s">
        <v>57</v>
      </c>
      <c r="C3" t="s">
        <v>61</v>
      </c>
      <c r="D3" s="27" t="s">
        <v>72</v>
      </c>
      <c r="E3" s="110" t="s">
        <v>50</v>
      </c>
    </row>
    <row r="4" spans="1:5" x14ac:dyDescent="0.35">
      <c r="A4" s="27" t="s">
        <v>73</v>
      </c>
      <c r="B4" t="s">
        <v>58</v>
      </c>
      <c r="C4" t="s">
        <v>62</v>
      </c>
      <c r="D4" s="27" t="s">
        <v>74</v>
      </c>
      <c r="E4" s="110" t="s">
        <v>51</v>
      </c>
    </row>
    <row r="5" spans="1:5" x14ac:dyDescent="0.35">
      <c r="A5" t="s">
        <v>75</v>
      </c>
      <c r="B5" t="s">
        <v>59</v>
      </c>
      <c r="C5" t="s">
        <v>14</v>
      </c>
      <c r="D5" s="27" t="s">
        <v>76</v>
      </c>
      <c r="E5" s="110" t="s">
        <v>52</v>
      </c>
    </row>
    <row r="6" spans="1:5" x14ac:dyDescent="0.35">
      <c r="A6" t="s">
        <v>77</v>
      </c>
      <c r="C6" t="s">
        <v>63</v>
      </c>
      <c r="D6" s="27" t="s">
        <v>78</v>
      </c>
      <c r="E6" s="110" t="s">
        <v>53</v>
      </c>
    </row>
    <row r="7" spans="1:5" x14ac:dyDescent="0.35">
      <c r="A7" t="s">
        <v>79</v>
      </c>
      <c r="C7" t="s">
        <v>64</v>
      </c>
      <c r="E7" s="110" t="s">
        <v>94</v>
      </c>
    </row>
    <row r="8" spans="1:5" x14ac:dyDescent="0.35">
      <c r="A8" t="s">
        <v>80</v>
      </c>
      <c r="C8" t="s">
        <v>65</v>
      </c>
      <c r="E8" s="110" t="s">
        <v>95</v>
      </c>
    </row>
    <row r="9" spans="1:5" x14ac:dyDescent="0.35">
      <c r="A9" t="s">
        <v>81</v>
      </c>
      <c r="C9" t="s">
        <v>66</v>
      </c>
      <c r="E9" s="110" t="s">
        <v>89</v>
      </c>
    </row>
    <row r="10" spans="1:5" x14ac:dyDescent="0.35">
      <c r="A10" t="s">
        <v>82</v>
      </c>
      <c r="E10" s="110" t="s">
        <v>96</v>
      </c>
    </row>
    <row r="11" spans="1:5" x14ac:dyDescent="0.35">
      <c r="A11" t="s">
        <v>83</v>
      </c>
      <c r="E11" s="110" t="s">
        <v>97</v>
      </c>
    </row>
    <row r="12" spans="1:5" x14ac:dyDescent="0.35">
      <c r="A12" t="s">
        <v>84</v>
      </c>
      <c r="E12" s="110" t="s">
        <v>98</v>
      </c>
    </row>
    <row r="13" spans="1:5" x14ac:dyDescent="0.35">
      <c r="A13" t="s">
        <v>66</v>
      </c>
      <c r="E13" s="110" t="s">
        <v>99</v>
      </c>
    </row>
    <row r="14" spans="1:5" x14ac:dyDescent="0.35">
      <c r="A14" s="27" t="s">
        <v>85</v>
      </c>
      <c r="E14" s="110" t="s">
        <v>90</v>
      </c>
    </row>
    <row r="15" spans="1:5" x14ac:dyDescent="0.35">
      <c r="E15" s="110" t="s">
        <v>100</v>
      </c>
    </row>
    <row r="16" spans="1:5" x14ac:dyDescent="0.35">
      <c r="E16" s="110" t="s">
        <v>101</v>
      </c>
    </row>
    <row r="17" spans="5:5" x14ac:dyDescent="0.35">
      <c r="E17" s="110" t="s">
        <v>91</v>
      </c>
    </row>
    <row r="18" spans="5:5" x14ac:dyDescent="0.35">
      <c r="E18" s="110" t="s">
        <v>102</v>
      </c>
    </row>
    <row r="19" spans="5:5" x14ac:dyDescent="0.35">
      <c r="E19" s="110" t="s">
        <v>103</v>
      </c>
    </row>
    <row r="20" spans="5:5" x14ac:dyDescent="0.35">
      <c r="E20" s="110" t="s">
        <v>104</v>
      </c>
    </row>
    <row r="21" spans="5:5" x14ac:dyDescent="0.35">
      <c r="E21" s="110" t="s">
        <v>105</v>
      </c>
    </row>
    <row r="22" spans="5:5" x14ac:dyDescent="0.35">
      <c r="E22" s="110" t="s">
        <v>54</v>
      </c>
    </row>
    <row r="23" spans="5:5" x14ac:dyDescent="0.35">
      <c r="E23" s="110" t="s">
        <v>55</v>
      </c>
    </row>
    <row r="24" spans="5:5" x14ac:dyDescent="0.35">
      <c r="E24" s="110" t="s">
        <v>86</v>
      </c>
    </row>
    <row r="25" spans="5:5" x14ac:dyDescent="0.35">
      <c r="E25" t="s">
        <v>87</v>
      </c>
    </row>
    <row r="26" spans="5:5" x14ac:dyDescent="0.35">
      <c r="E26" s="27" t="s">
        <v>88</v>
      </c>
    </row>
    <row r="27" spans="5:5" x14ac:dyDescent="0.35">
      <c r="E27" t="s">
        <v>92</v>
      </c>
    </row>
    <row r="28" spans="5:5" x14ac:dyDescent="0.35">
      <c r="E28" t="s">
        <v>93</v>
      </c>
    </row>
    <row r="29" spans="5:5" x14ac:dyDescent="0.35">
      <c r="E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PMR</vt:lpstr>
      <vt:lpstr>Sheet1</vt:lpstr>
      <vt:lpstr>Sheet3</vt:lpstr>
      <vt:lpstr>Sheet2</vt:lpstr>
      <vt:lpstr>Validation Menu</vt:lpstr>
      <vt:lpstr>Mode_of_Procurement</vt:lpstr>
      <vt:lpstr>PMR!Print_Area</vt:lpstr>
      <vt:lpstr>PMR!Print_Titles</vt:lpstr>
      <vt:lpstr>TotalABC</vt:lpstr>
      <vt:lpstr>TotalContract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ASITSD</cp:lastModifiedBy>
  <cp:revision/>
  <cp:lastPrinted>2026-07-29T02:52:01Z</cp:lastPrinted>
  <dcterms:created xsi:type="dcterms:W3CDTF">2020-02-21T06:15:22Z</dcterms:created>
  <dcterms:modified xsi:type="dcterms:W3CDTF">2026-07-30T06:47:25Z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0x01010011300B4FA7CEF44FAE44798F2B86F530</vt:lpwstr>
  </property>
  <property fmtid="{D5CDD505-2E9C-101B-9397-08002B2CF9AE}" pid="3" name="MediaServiceImageTags">
    <vt:lpwstr/>
  </property>
</Properties>
</file>